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B" r:id="rId3" sheetId="1" state="visible"/>
  </sheets>
</workbook>
</file>

<file path=xl/sharedStrings.xml><?xml version="1.0" encoding="utf-8"?>
<sst xmlns="http://schemas.openxmlformats.org/spreadsheetml/2006/main" count="72" uniqueCount="36">
  <si>
    <t/>
  </si>
  <si>
    <t>PODER JUDICIÁRIO</t>
  </si>
  <si>
    <t>ÓRGÃO:</t>
  </si>
  <si>
    <t>JUSTIÇA ELEITORAL</t>
  </si>
  <si>
    <t>UNIDADE:</t>
  </si>
  <si>
    <t>TRE-AC</t>
  </si>
  <si>
    <t>DATA DE REFERÊNCIA:</t>
  </si>
  <si>
    <t>AGOSTO</t>
  </si>
  <si>
    <t xml:space="preserve"> RESOLUÇÃO 102 CNJ - ANEXO IV- QUANTITATIVO DE CARGOS E FUNÇÕES</t>
  </si>
  <si>
    <t>b) Cargos em Comissão e Funções de Confiança do quadro de pessoal do Órgão</t>
  </si>
  <si>
    <t>DENOMINAÇÃO/NÍVEL</t>
  </si>
  <si>
    <t>OCUPADOS</t>
  </si>
  <si>
    <t>VAGOS</t>
  </si>
  <si>
    <t>TOTAL</t>
  </si>
  <si>
    <t>COM VÍNCULO EFETIVO</t>
  </si>
  <si>
    <t>SEM VÍNCULO EFETIVO</t>
  </si>
  <si>
    <t>OPTANTE
REMUNERAÇÃO
CARGO EFETIVO</t>
  </si>
  <si>
    <t>REMUNERAÇÃO
INTEGRAL
CARGO/FUNÇÃO</t>
  </si>
  <si>
    <t>SUBTOTAL</t>
  </si>
  <si>
    <t>CARGOS EM COMISSÃO</t>
  </si>
  <si>
    <t>CJ-04</t>
  </si>
  <si>
    <t>CJ-03</t>
  </si>
  <si>
    <t>CJ-02</t>
  </si>
  <si>
    <t>CJ-01</t>
  </si>
  <si>
    <t>TOTAL CARGOS</t>
  </si>
  <si>
    <t>FUNÇÕES DE CONFIANÇA¹</t>
  </si>
  <si>
    <t>FC-06</t>
  </si>
  <si>
    <t>FC-05</t>
  </si>
  <si>
    <t>FC-04</t>
  </si>
  <si>
    <t xml:space="preserve">FC-03 </t>
  </si>
  <si>
    <t>FC-02</t>
  </si>
  <si>
    <t>FC-01</t>
  </si>
  <si>
    <t>CHEFIA DE CARTÓRIO PRÓ-LABORE</t>
  </si>
  <si>
    <t>TOTAL FUNÇÕES</t>
  </si>
  <si>
    <t>Nota:</t>
  </si>
  <si>
    <r>
      <rPr>
        <b val="true"/>
        <u val="none"/>
        <color rgb="FF000000"/>
        <sz val="12.0"/>
        <rFont val="Arial"/>
      </rPr>
      <t xml:space="preserve">1) </t>
    </r>
    <r>
      <rPr>
        <u val="none"/>
        <color rgb="FF000000"/>
        <sz val="12.0"/>
        <rFont val="Arial"/>
      </rPr>
      <t>As funções de Chefe de Cartório Eleitoral, nível FC-6, e Assistente I, nível FC-l, criadas para as Zonas Eleitorais, bem como aquelas reservadas em decorrência do rezoneamento de zonas eleitorais, determinado pelas Resoluções TSE nºs 23.512/2017, 23.520/2017, 23.522/2017, 23.539/2017 e 23.541/2017 e  regulamentado pela Portaria TSE nº 207/2017, foram informadas junto ao quantitativo de funções criadas para as Secretarias, considerado o nível da função.</t>
    </r>
  </si>
</sst>
</file>

<file path=xl/styles.xml><?xml version="1.0" encoding="utf-8"?>
<styleSheet xmlns="http://schemas.openxmlformats.org/spreadsheetml/2006/main">
  <numFmts count="22">
    <numFmt numFmtId="165" formatCode="General_)"/>
    <numFmt numFmtId="166" formatCode="_(* #,##0_);_(* \(#,##0\);_(* \-_);_(@_)"/>
    <numFmt numFmtId="167" formatCode="_(* #,##0.00_);_(* \(#,##0.00\);_(* \-??_);_(@_)"/>
    <numFmt numFmtId="168" formatCode="\$#,##0\ ;&quot;($&quot;#,##0\)"/>
    <numFmt numFmtId="169" formatCode="0.000000"/>
    <numFmt numFmtId="170" formatCode="yyyy\:mm"/>
    <numFmt numFmtId="171" formatCode="_([$€-2]* #,##0.00_);_([$€-2]* \(#,##0.00\);_([$€-2]* &quot;-&quot;??_)"/>
    <numFmt numFmtId="172" formatCode="_([$€-2]* #,##0.00_);_([$€-2]* \(#,##0.00\);_([$€-2]* \-??_)"/>
    <numFmt numFmtId="173" formatCode="#,#00"/>
    <numFmt numFmtId="174" formatCode="0.0000000"/>
    <numFmt numFmtId="175" formatCode="_(&quot;R$ &quot;* #,##0.00_);_(&quot;R$ &quot;* \(#,##0.00\);_(&quot;R$ &quot;* \-??_);_(@_)"/>
    <numFmt numFmtId="176" formatCode="_(&quot;R$ &quot;* #,##0.00_);_(&quot;R$ &quot;* \(#,##0.00\);_(&quot;R$ &quot;* &quot;-&quot;??_);_(@_)"/>
    <numFmt numFmtId="177" formatCode="\$#,"/>
    <numFmt numFmtId="178" formatCode="mm/yy"/>
    <numFmt numFmtId="179" formatCode="_-* #,##0.00_-;\-* #,##0.00_-;_-* &quot;-&quot;??_-;_-@_-"/>
    <numFmt numFmtId="180" formatCode="_-* #,##0.00_-;\-* #,##0.00_-;_-* \-??_-;_-@_-"/>
    <numFmt numFmtId="181" formatCode="0.000"/>
    <numFmt numFmtId="182" formatCode="%#,#00"/>
    <numFmt numFmtId="183" formatCode="#.##000"/>
    <numFmt numFmtId="184" formatCode="#,##0.000000"/>
    <numFmt numFmtId="185" formatCode="#.##0,"/>
    <numFmt numFmtId="186" formatCode="_-* #,##0_-;\-* #,##0_-;_-* &quot;-&quot;??_-;_-@_-"/>
  </numFmts>
  <fonts count="45">
    <font>
      <name val="Calibri"/>
      <sz val="11.0"/>
      <color rgb="FF000000"/>
      <u val="none"/>
    </font>
    <font>
      <name val="Arial"/>
      <sz val="10.0"/>
      <color rgb="FF000000"/>
      <u val="none"/>
    </font>
    <font>
      <name val="Calibri"/>
      <sz val="11.0"/>
      <color rgb="FFFFFFFF"/>
      <u val="none"/>
    </font>
    <font>
      <name val="Courier New"/>
      <sz val="10.0"/>
      <color rgb="FF000000"/>
      <u val="none"/>
    </font>
    <font>
      <name val="Calibri"/>
      <sz val="11.0"/>
      <color rgb="FF800080"/>
      <u val="none"/>
    </font>
    <font>
      <name val="SwitzerlandLight"/>
      <sz val="8.0"/>
      <color rgb="FF000000"/>
      <u val="none"/>
    </font>
    <font>
      <name val="Times New Roman"/>
      <sz val="7.0"/>
      <color rgb="FF000000"/>
      <u val="none"/>
    </font>
    <font>
      <name val="Calibri"/>
      <sz val="11.0"/>
      <color rgb="FF008000"/>
      <u val="none"/>
    </font>
    <font>
      <name val="Courier New"/>
      <sz val="1.0"/>
      <color rgb="FF000000"/>
      <u val="none"/>
    </font>
    <font>
      <name val="Courier New"/>
      <sz val="1.0"/>
      <i val="true"/>
      <color rgb="FF000000"/>
      <u val="none"/>
    </font>
    <font>
      <name val="Arial"/>
      <sz val="8.0"/>
      <color rgb="FF9999FF"/>
      <u val="none"/>
    </font>
    <font>
      <name val="Arial"/>
      <sz val="14.0"/>
      <b val="true"/>
      <color rgb="FF9999FF"/>
      <u val="none"/>
    </font>
    <font>
      <name val="Calibri"/>
      <sz val="11.0"/>
      <b val="true"/>
      <color rgb="FFFF9900"/>
      <u val="none"/>
    </font>
    <font>
      <name val="Times New Roman"/>
      <sz val="9.0"/>
      <b val="true"/>
      <color rgb="FF000000"/>
      <u val="none"/>
    </font>
    <font>
      <name val="Calibri"/>
      <sz val="11.0"/>
      <b val="true"/>
      <color rgb="FFFFFFFF"/>
      <u val="none"/>
    </font>
    <font>
      <name val="Calibri"/>
      <sz val="11.0"/>
      <color rgb="FFFF9900"/>
      <u val="none"/>
    </font>
    <font>
      <name val="Calibri"/>
      <sz val="11.0"/>
      <color rgb="FF333399"/>
      <u val="none"/>
    </font>
    <font>
      <name val="Calibri"/>
      <sz val="11.0"/>
      <i val="true"/>
      <color rgb="FF808080"/>
      <u val="none"/>
    </font>
    <font>
      <name val="Times New Roman"/>
      <sz val="12.0"/>
      <color rgb="FF000000"/>
      <u val="none"/>
    </font>
    <font>
      <name val="Times New Roman"/>
      <sz val="10.0"/>
      <color rgb="FF000000"/>
      <u val="none"/>
    </font>
    <font>
      <name val="Calibri"/>
      <sz val="15.0"/>
      <b val="true"/>
      <color rgb="FF003366"/>
      <u val="none"/>
    </font>
    <font>
      <name val="Calibri"/>
      <sz val="13.0"/>
      <b val="true"/>
      <color rgb="FF003366"/>
      <u val="none"/>
    </font>
    <font>
      <name val="Calibri"/>
      <sz val="11.0"/>
      <b val="true"/>
      <color rgb="FF003366"/>
      <u val="none"/>
    </font>
    <font>
      <name val="Arial"/>
      <sz val="10.0"/>
      <color rgb="FF0000FF"/>
      <u val="single"/>
    </font>
    <font>
      <name val="Calibri"/>
      <sz val="11.0"/>
      <color rgb="FF0000FF"/>
      <u val="single"/>
    </font>
    <font>
      <name val="Arial"/>
      <sz val="8.0"/>
      <color rgb="FF0000FF"/>
      <u val="single"/>
    </font>
    <font>
      <name val="Times New Roman"/>
      <sz val="12.0"/>
      <i val="true"/>
      <color rgb="FF000000"/>
      <u val="none"/>
    </font>
    <font>
      <name val="Calibri"/>
      <sz val="11.0"/>
      <color rgb="FF993300"/>
      <u val="none"/>
    </font>
    <font>
      <name val="Times New Roman"/>
      <sz val="14.0"/>
      <b val="true"/>
      <color rgb="FF000000"/>
      <u val="none"/>
    </font>
    <font>
      <name val="Calibri"/>
      <sz val="11.0"/>
      <b val="true"/>
      <color rgb="FF333333"/>
      <u val="none"/>
    </font>
    <font>
      <name val="Courier"/>
      <sz val="10.0"/>
      <color rgb="FF000000"/>
      <u val="none"/>
    </font>
    <font>
      <name val="Cambria"/>
      <sz val="18.0"/>
      <b val="true"/>
      <color rgb="FF003366"/>
      <u val="none"/>
    </font>
    <font>
      <name val="Calibri"/>
      <sz val="11.0"/>
      <color rgb="FFFF0000"/>
      <u val="none"/>
    </font>
    <font>
      <name val="Cambria"/>
      <sz val="18.0"/>
      <b val="true"/>
      <color rgb="FF333399"/>
      <u val="none"/>
    </font>
    <font>
      <name val="MS Sans Serif"/>
      <sz val="10.0"/>
      <color rgb="FF000000"/>
      <u val="none"/>
    </font>
    <font>
      <name val="Courier New"/>
      <sz val="1.0"/>
      <b val="true"/>
      <color rgb="FF000000"/>
      <u val="none"/>
    </font>
    <font>
      <name val="Calibri"/>
      <sz val="11.0"/>
      <b val="true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b val="true"/>
      <color rgb="FF000000"/>
      <u val="none"/>
    </font>
    <font>
      <name val="Times New Roman"/>
      <sz val="9.0"/>
      <color rgb="FF000000"/>
      <u val="none"/>
    </font>
    <font>
      <name val="Arial"/>
      <sz val="10.0"/>
      <b val="true"/>
      <color rgb="FF000000"/>
      <u val="none"/>
    </font>
  </fonts>
  <fills count="59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DBE5F1"/>
      </patternFill>
    </fill>
    <fill>
      <patternFill patternType="solid">
        <fgColor rgb="FFCCCCFF"/>
      </patternFill>
    </fill>
    <fill>
      <patternFill patternType="solid">
        <fgColor rgb="FFF2DBDB"/>
      </patternFill>
    </fill>
    <fill>
      <patternFill patternType="solid">
        <fgColor rgb="FFFF99CC"/>
      </patternFill>
    </fill>
    <fill>
      <patternFill patternType="solid">
        <fgColor rgb="FFEAF1DD"/>
      </patternFill>
    </fill>
    <fill>
      <patternFill patternType="solid">
        <fgColor rgb="FFCCFFCC"/>
      </patternFill>
    </fill>
    <fill>
      <patternFill patternType="solid">
        <fgColor rgb="FFE5DFEC"/>
      </patternFill>
    </fill>
    <fill>
      <patternFill patternType="solid">
        <fgColor rgb="FFCC99FF"/>
      </patternFill>
    </fill>
    <fill>
      <patternFill patternType="solid">
        <fgColor rgb="FFDAEEF3"/>
      </patternFill>
    </fill>
    <fill>
      <patternFill patternType="solid">
        <fgColor rgb="FFCCFFFF"/>
      </patternFill>
    </fill>
    <fill>
      <patternFill patternType="solid">
        <fgColor rgb="FFFDE9D9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B8CCE4"/>
      </patternFill>
    </fill>
    <fill>
      <patternFill patternType="solid">
        <fgColor rgb="FF99CCFF"/>
      </patternFill>
    </fill>
    <fill>
      <patternFill patternType="solid">
        <fgColor rgb="FFE5B8B7"/>
      </patternFill>
    </fill>
    <fill>
      <patternFill patternType="solid">
        <fgColor rgb="FFFF8080"/>
      </patternFill>
    </fill>
    <fill>
      <patternFill patternType="solid">
        <fgColor rgb="FFD6E3BC"/>
      </patternFill>
    </fill>
    <fill>
      <patternFill patternType="solid">
        <fgColor rgb="FF00FF00"/>
      </patternFill>
    </fill>
    <fill>
      <patternFill patternType="solid">
        <fgColor rgb="FFCCC0D9"/>
      </patternFill>
    </fill>
    <fill>
      <patternFill patternType="solid">
        <fgColor rgb="FFB6DDE8"/>
      </patternFill>
    </fill>
    <fill>
      <patternFill patternType="solid">
        <fgColor rgb="FFFBD4B4"/>
      </patternFill>
    </fill>
    <fill>
      <patternFill patternType="solid">
        <fgColor rgb="FFFFCC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0066CC"/>
      </patternFill>
    </fill>
    <fill>
      <patternFill patternType="solid">
        <fgColor rgb="FF800080"/>
      </patternFill>
    </fill>
    <fill>
      <patternFill patternType="solid">
        <fgColor rgb="FF33CCCC"/>
      </patternFill>
    </fill>
    <fill>
      <patternFill patternType="solid">
        <fgColor rgb="FFFF99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</patternFill>
    </fill>
    <fill>
      <patternFill patternType="solid">
        <fgColor rgb="FF969696"/>
        <bgColor rgb="FF808080"/>
      </patternFill>
    </fill>
    <fill>
      <patternFill patternType="solid">
        <fgColor rgb="FF969696"/>
      </patternFill>
    </fill>
    <fill>
      <patternFill patternType="solid">
        <fgColor rgb="FF333399"/>
      </patternFill>
    </fill>
    <fill>
      <patternFill patternType="solid">
        <fgColor rgb="FFFF0000"/>
      </patternFill>
    </fill>
    <fill>
      <patternFill patternType="solid">
        <fgColor rgb="FF339966"/>
      </patternFill>
    </fill>
    <fill>
      <patternFill patternType="solid">
        <fgColor rgb="FFFF6600"/>
      </patternFill>
    </fill>
    <fill>
      <patternFill patternType="solid">
        <fgColor rgb="FFFFFF99"/>
        <bgColor rgb="FFFFFFCC"/>
      </patternFill>
    </fill>
    <fill>
      <patternFill patternType="solid">
        <fgColor rgb="FFFFFF99"/>
      </patternFill>
    </fill>
    <fill>
      <patternFill patternType="solid">
        <fgColor rgb="FFFFFFCC"/>
      </patternFill>
    </fill>
    <fill>
      <patternFill patternType="solid">
        <fgColor rgb="FF0A3C0A"/>
        <bgColor rgb="FF000000"/>
      </patternFill>
    </fill>
    <fill>
      <patternFill patternType="solid">
        <fgColor rgb="FFD8D8D8"/>
        <bgColor rgb="FF000000"/>
      </patternFill>
    </fill>
  </fills>
  <borders count="34">
    <border>
      <left/>
      <right/>
      <top/>
      <bottom/>
    </border>
    <border>
      <left/>
      <right style="hair">
        <color rgb="FF000000"/>
      </right>
      <top/>
      <bottom style="thin">
        <color rgb="FF00000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</border>
    <border>
      <left/>
      <right/>
      <top/>
      <bottom style="double">
        <color rgb="FFFF9900"/>
      </bottom>
    </border>
    <border>
      <left/>
      <right/>
      <top/>
      <bottom style="thin">
        <color rgb="FF000000"/>
      </bottom>
    </border>
    <border>
      <left/>
      <right/>
      <top/>
      <bottom style="thick">
        <color rgb="FF333399"/>
      </bottom>
    </border>
    <border>
      <left/>
      <right/>
      <top/>
      <bottom style="thick">
        <color rgb="FFC0C0C0"/>
      </bottom>
    </border>
    <border>
      <left/>
      <right/>
      <top/>
      <bottom style="medium">
        <color rgb="FF0066CC"/>
      </bottom>
    </border>
    <border>
      <left/>
      <right/>
      <top/>
      <bottom style="hair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 style="medium">
        <color rgb="FF000000"/>
      </right>
      <top/>
      <bottom/>
    </border>
    <border>
      <left/>
      <right/>
      <top style="thin">
        <color rgb="FF333399"/>
      </top>
      <bottom style="double">
        <color rgb="FF333399"/>
      </bottom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</borders>
  <cellStyleXfs count="918">
    <xf numFmtId="0" fontId="0" fillId="0" borderId="0"/>
    <xf numFmtId="0" fontId="1" fillId="0" borderId="0"/>
    <xf numFmtId="0" fontId="0" fillId="2" borderId="0"/>
    <xf numFmtId="0" fontId="0" fillId="2" borderId="0"/>
    <xf numFmtId="0" fontId="0" fillId="3" borderId="0"/>
    <xf numFmtId="0" fontId="0" fillId="3" borderId="0"/>
    <xf numFmtId="0" fontId="0" fillId="4" borderId="0"/>
    <xf numFmtId="0" fontId="0" fillId="4" borderId="0"/>
    <xf numFmtId="0" fontId="0" fillId="5" borderId="0"/>
    <xf numFmtId="0" fontId="0" fillId="5" borderId="0"/>
    <xf numFmtId="0" fontId="0" fillId="6" borderId="0"/>
    <xf numFmtId="0" fontId="0" fillId="6" borderId="0"/>
    <xf numFmtId="0" fontId="0" fillId="7" borderId="0"/>
    <xf numFmtId="0" fontId="0" fillId="7" borderId="0"/>
    <xf numFmtId="0" fontId="0" fillId="2" borderId="0"/>
    <xf numFmtId="0" fontId="0" fillId="8" borderId="0"/>
    <xf numFmtId="0" fontId="0" fillId="8" borderId="0"/>
    <xf numFmtId="0" fontId="0" fillId="2" borderId="0"/>
    <xf numFmtId="0" fontId="0" fillId="2" borderId="0"/>
    <xf numFmtId="0" fontId="0" fillId="2" borderId="0"/>
    <xf numFmtId="0" fontId="0" fillId="9" borderId="0"/>
    <xf numFmtId="0" fontId="0" fillId="3" borderId="0"/>
    <xf numFmtId="0" fontId="0" fillId="10" borderId="0"/>
    <xf numFmtId="0" fontId="0" fillId="10" borderId="0"/>
    <xf numFmtId="0" fontId="0" fillId="3" borderId="0"/>
    <xf numFmtId="0" fontId="0" fillId="3" borderId="0"/>
    <xf numFmtId="0" fontId="0" fillId="3" borderId="0"/>
    <xf numFmtId="0" fontId="0" fillId="11" borderId="0"/>
    <xf numFmtId="0" fontId="0" fillId="4" borderId="0"/>
    <xf numFmtId="0" fontId="0" fillId="12" borderId="0"/>
    <xf numFmtId="0" fontId="0" fillId="12" borderId="0"/>
    <xf numFmtId="0" fontId="0" fillId="4" borderId="0"/>
    <xf numFmtId="0" fontId="0" fillId="4" borderId="0"/>
    <xf numFmtId="0" fontId="0" fillId="4" borderId="0"/>
    <xf numFmtId="0" fontId="0" fillId="13" borderId="0"/>
    <xf numFmtId="0" fontId="0" fillId="5" borderId="0"/>
    <xf numFmtId="0" fontId="0" fillId="14" borderId="0"/>
    <xf numFmtId="0" fontId="0" fillId="14" borderId="0"/>
    <xf numFmtId="0" fontId="0" fillId="5" borderId="0"/>
    <xf numFmtId="0" fontId="0" fillId="5" borderId="0"/>
    <xf numFmtId="0" fontId="0" fillId="5" borderId="0"/>
    <xf numFmtId="0" fontId="0" fillId="15" borderId="0"/>
    <xf numFmtId="0" fontId="0" fillId="6" borderId="0"/>
    <xf numFmtId="0" fontId="0" fillId="16" borderId="0"/>
    <xf numFmtId="0" fontId="0" fillId="16" borderId="0"/>
    <xf numFmtId="0" fontId="0" fillId="6" borderId="0"/>
    <xf numFmtId="0" fontId="0" fillId="6" borderId="0"/>
    <xf numFmtId="0" fontId="0" fillId="6" borderId="0"/>
    <xf numFmtId="0" fontId="0" fillId="17" borderId="0"/>
    <xf numFmtId="0" fontId="0" fillId="7" borderId="0"/>
    <xf numFmtId="0" fontId="0" fillId="18" borderId="0"/>
    <xf numFmtId="0" fontId="0" fillId="18" borderId="0"/>
    <xf numFmtId="0" fontId="0" fillId="7" borderId="0"/>
    <xf numFmtId="0" fontId="0" fillId="7" borderId="0"/>
    <xf numFmtId="0" fontId="0" fillId="19" borderId="0"/>
    <xf numFmtId="0" fontId="0" fillId="20" borderId="0"/>
    <xf numFmtId="0" fontId="0" fillId="21" borderId="0"/>
    <xf numFmtId="0" fontId="0" fillId="21" borderId="0"/>
    <xf numFmtId="0" fontId="0" fillId="22" borderId="0"/>
    <xf numFmtId="0" fontId="0" fillId="22" borderId="0"/>
    <xf numFmtId="0" fontId="0" fillId="23" borderId="0"/>
    <xf numFmtId="0" fontId="0" fillId="23" borderId="0"/>
    <xf numFmtId="0" fontId="0" fillId="5" borderId="0"/>
    <xf numFmtId="0" fontId="0" fillId="5" borderId="0"/>
    <xf numFmtId="0" fontId="0" fillId="21" borderId="0"/>
    <xf numFmtId="0" fontId="0" fillId="21" borderId="0"/>
    <xf numFmtId="0" fontId="0" fillId="24" borderId="0"/>
    <xf numFmtId="0" fontId="0" fillId="24" borderId="0"/>
    <xf numFmtId="0" fontId="0" fillId="21" borderId="0"/>
    <xf numFmtId="0" fontId="0" fillId="25" borderId="0"/>
    <xf numFmtId="0" fontId="0" fillId="25" borderId="0"/>
    <xf numFmtId="0" fontId="0" fillId="21" borderId="0"/>
    <xf numFmtId="0" fontId="0" fillId="21" borderId="0"/>
    <xf numFmtId="0" fontId="0" fillId="21" borderId="0"/>
    <xf numFmtId="0" fontId="0" fillId="26" borderId="0"/>
    <xf numFmtId="0" fontId="0" fillId="22" borderId="0"/>
    <xf numFmtId="0" fontId="0" fillId="27" borderId="0"/>
    <xf numFmtId="0" fontId="0" fillId="27" borderId="0"/>
    <xf numFmtId="0" fontId="0" fillId="22" borderId="0"/>
    <xf numFmtId="0" fontId="0" fillId="22" borderId="0"/>
    <xf numFmtId="0" fontId="0" fillId="22" borderId="0"/>
    <xf numFmtId="0" fontId="0" fillId="28" borderId="0"/>
    <xf numFmtId="0" fontId="0" fillId="23" borderId="0"/>
    <xf numFmtId="0" fontId="0" fillId="29" borderId="0"/>
    <xf numFmtId="0" fontId="0" fillId="29" borderId="0"/>
    <xf numFmtId="0" fontId="0" fillId="23" borderId="0"/>
    <xf numFmtId="0" fontId="0" fillId="23" borderId="0"/>
    <xf numFmtId="0" fontId="0" fillId="23" borderId="0"/>
    <xf numFmtId="0" fontId="0" fillId="30" borderId="0"/>
    <xf numFmtId="0" fontId="0" fillId="5" borderId="0"/>
    <xf numFmtId="0" fontId="0" fillId="31" borderId="0"/>
    <xf numFmtId="0" fontId="0" fillId="31" borderId="0"/>
    <xf numFmtId="0" fontId="0" fillId="5" borderId="0"/>
    <xf numFmtId="0" fontId="0" fillId="5" borderId="0"/>
    <xf numFmtId="0" fontId="0" fillId="5" borderId="0"/>
    <xf numFmtId="0" fontId="0" fillId="15" borderId="0"/>
    <xf numFmtId="0" fontId="0" fillId="21" borderId="0"/>
    <xf numFmtId="0" fontId="0" fillId="32" borderId="0"/>
    <xf numFmtId="0" fontId="0" fillId="32" borderId="0"/>
    <xf numFmtId="0" fontId="0" fillId="21" borderId="0"/>
    <xf numFmtId="0" fontId="0" fillId="21" borderId="0"/>
    <xf numFmtId="0" fontId="0" fillId="21" borderId="0"/>
    <xf numFmtId="0" fontId="0" fillId="26" borderId="0"/>
    <xf numFmtId="0" fontId="0" fillId="24" borderId="0"/>
    <xf numFmtId="0" fontId="0" fillId="33" borderId="0"/>
    <xf numFmtId="0" fontId="0" fillId="33" borderId="0"/>
    <xf numFmtId="0" fontId="0" fillId="24" borderId="0"/>
    <xf numFmtId="0" fontId="0" fillId="24" borderId="0"/>
    <xf numFmtId="0" fontId="0" fillId="24" borderId="0"/>
    <xf numFmtId="0" fontId="0" fillId="34" borderId="0"/>
    <xf numFmtId="0" fontId="2" fillId="35" borderId="0"/>
    <xf numFmtId="0" fontId="2" fillId="22" borderId="0"/>
    <xf numFmtId="0" fontId="2" fillId="23" borderId="0"/>
    <xf numFmtId="0" fontId="2" fillId="36" borderId="0"/>
    <xf numFmtId="0" fontId="2" fillId="37" borderId="0"/>
    <xf numFmtId="0" fontId="2" fillId="38" borderId="0"/>
    <xf numFmtId="0" fontId="2" fillId="35" borderId="0"/>
    <xf numFmtId="0" fontId="2" fillId="35" borderId="0"/>
    <xf numFmtId="0" fontId="2" fillId="35" borderId="0"/>
    <xf numFmtId="0" fontId="2" fillId="35" borderId="0"/>
    <xf numFmtId="0" fontId="2" fillId="35" borderId="0"/>
    <xf numFmtId="0" fontId="2" fillId="39" borderId="0"/>
    <xf numFmtId="0" fontId="2" fillId="22" borderId="0"/>
    <xf numFmtId="0" fontId="2" fillId="22" borderId="0"/>
    <xf numFmtId="0" fontId="2" fillId="22" borderId="0"/>
    <xf numFmtId="0" fontId="2" fillId="22" borderId="0"/>
    <xf numFmtId="0" fontId="2" fillId="22" borderId="0"/>
    <xf numFmtId="0" fontId="2" fillId="28" borderId="0"/>
    <xf numFmtId="0" fontId="2" fillId="23" borderId="0"/>
    <xf numFmtId="0" fontId="2" fillId="23" borderId="0"/>
    <xf numFmtId="0" fontId="2" fillId="23" borderId="0"/>
    <xf numFmtId="0" fontId="2" fillId="23" borderId="0"/>
    <xf numFmtId="0" fontId="2" fillId="23" borderId="0"/>
    <xf numFmtId="0" fontId="2" fillId="30" borderId="0"/>
    <xf numFmtId="0" fontId="2" fillId="36" borderId="0"/>
    <xf numFmtId="0" fontId="2" fillId="36" borderId="0"/>
    <xf numFmtId="0" fontId="2" fillId="36" borderId="0"/>
    <xf numFmtId="0" fontId="2" fillId="36" borderId="0"/>
    <xf numFmtId="0" fontId="2" fillId="36" borderId="0"/>
    <xf numFmtId="0" fontId="2" fillId="40" borderId="0"/>
    <xf numFmtId="0" fontId="2" fillId="37" borderId="0"/>
    <xf numFmtId="0" fontId="2" fillId="37" borderId="0"/>
    <xf numFmtId="0" fontId="2" fillId="37" borderId="0"/>
    <xf numFmtId="0" fontId="2" fillId="37" borderId="0"/>
    <xf numFmtId="0" fontId="2" fillId="37" borderId="0"/>
    <xf numFmtId="0" fontId="2" fillId="41" borderId="0"/>
    <xf numFmtId="0" fontId="2" fillId="38" borderId="0"/>
    <xf numFmtId="0" fontId="2" fillId="38" borderId="0"/>
    <xf numFmtId="0" fontId="2" fillId="38" borderId="0"/>
    <xf numFmtId="0" fontId="2" fillId="38" borderId="0"/>
    <xf numFmtId="0" fontId="2" fillId="38" borderId="0"/>
    <xf numFmtId="0" fontId="2" fillId="42" borderId="0"/>
    <xf numFmtId="0" fontId="2" fillId="43" borderId="0"/>
    <xf numFmtId="0" fontId="2" fillId="44" borderId="0"/>
    <xf numFmtId="0" fontId="2" fillId="45" borderId="0"/>
    <xf numFmtId="0" fontId="2" fillId="36" borderId="0"/>
    <xf numFmtId="0" fontId="2" fillId="37" borderId="0"/>
    <xf numFmtId="0" fontId="2" fillId="46" borderId="0"/>
    <xf numFmtId="165" fontId="3" fillId="0" borderId="1"/>
    <xf numFmtId="0" fontId="4" fillId="3" borderId="0"/>
    <xf numFmtId="165" fontId="5" fillId="0" borderId="0">
      <alignment vertical="top"/>
    </xf>
    <xf numFmtId="165" fontId="6" fillId="0" borderId="0">
      <alignment horizontal="right"/>
    </xf>
    <xf numFmtId="165" fontId="6" fillId="0" borderId="0">
      <alignment horizontal="left"/>
    </xf>
    <xf numFmtId="0" fontId="7" fillId="4" borderId="0"/>
    <xf numFmtId="0" fontId="7" fillId="4" borderId="0"/>
    <xf numFmtId="0" fontId="7" fillId="4" borderId="0"/>
    <xf numFmtId="0" fontId="7" fillId="4" borderId="0"/>
    <xf numFmtId="0" fontId="7" fillId="4" borderId="0"/>
    <xf numFmtId="0" fontId="7" fillId="13" borderId="0"/>
    <xf numFmtId="2" fontId="8" fillId="0" borderId="0">
      <protection locked="false"/>
    </xf>
    <xf numFmtId="2" fontId="9" fillId="0" borderId="0">
      <protection locked="false"/>
    </xf>
    <xf numFmtId="0" fontId="10" fillId="0" borderId="0"/>
    <xf numFmtId="0" fontId="11" fillId="0" borderId="0"/>
    <xf numFmtId="0" fontId="12" fillId="19" borderId="2"/>
    <xf numFmtId="0" fontId="12" fillId="19" borderId="2"/>
    <xf numFmtId="0" fontId="12" fillId="19" borderId="2"/>
    <xf numFmtId="0" fontId="12" fillId="19" borderId="2"/>
    <xf numFmtId="0" fontId="12" fillId="19" borderId="2"/>
    <xf numFmtId="0" fontId="12" fillId="19" borderId="2"/>
    <xf numFmtId="0" fontId="12" fillId="19" borderId="2"/>
    <xf numFmtId="0" fontId="12" fillId="19" borderId="2"/>
    <xf numFmtId="0" fontId="12" fillId="19" borderId="2"/>
    <xf numFmtId="0" fontId="12" fillId="19" borderId="2"/>
    <xf numFmtId="0" fontId="12" fillId="19" borderId="2"/>
    <xf numFmtId="0" fontId="12" fillId="47" borderId="2"/>
    <xf numFmtId="0" fontId="12" fillId="47" borderId="2"/>
    <xf numFmtId="0" fontId="13" fillId="0" borderId="0">
      <alignment vertical="center"/>
    </xf>
    <xf numFmtId="0" fontId="14" fillId="48" borderId="3"/>
    <xf numFmtId="0" fontId="14" fillId="48" borderId="3"/>
    <xf numFmtId="0" fontId="14" fillId="48" borderId="3"/>
    <xf numFmtId="0" fontId="14" fillId="48" borderId="3"/>
    <xf numFmtId="0" fontId="14" fillId="48" borderId="3"/>
    <xf numFmtId="0" fontId="14" fillId="49" borderId="3"/>
    <xf numFmtId="0" fontId="15" fillId="0" borderId="4"/>
    <xf numFmtId="0" fontId="15" fillId="0" borderId="4"/>
    <xf numFmtId="0" fontId="15" fillId="0" borderId="4"/>
    <xf numFmtId="0" fontId="15" fillId="0" borderId="4"/>
    <xf numFmtId="0" fontId="15" fillId="0" borderId="4"/>
    <xf numFmtId="0" fontId="14" fillId="48" borderId="3"/>
    <xf numFmtId="4" fontId="1" fillId="0" borderId="0"/>
    <xf numFmtId="166" fontId="1" fillId="0" borderId="0"/>
    <xf numFmtId="167" fontId="1" fillId="0" borderId="0"/>
    <xf numFmtId="167" fontId="1" fillId="0" borderId="0"/>
    <xf numFmtId="40" fontId="1" fillId="0" borderId="0"/>
    <xf numFmtId="3" fontId="1" fillId="0" borderId="0"/>
    <xf numFmtId="0" fontId="1" fillId="0" borderId="0"/>
    <xf numFmtId="0" fontId="1" fillId="0" borderId="0"/>
    <xf numFmtId="168" fontId="1" fillId="0" borderId="0"/>
    <xf numFmtId="2" fontId="8" fillId="0" borderId="0">
      <protection locked="false"/>
    </xf>
    <xf numFmtId="0" fontId="1" fillId="0" borderId="0"/>
    <xf numFmtId="169" fontId="1" fillId="0" borderId="0"/>
    <xf numFmtId="170" fontId="1" fillId="0" borderId="0"/>
    <xf numFmtId="0" fontId="2" fillId="43" borderId="0"/>
    <xf numFmtId="0" fontId="2" fillId="43" borderId="0"/>
    <xf numFmtId="0" fontId="2" fillId="43" borderId="0"/>
    <xf numFmtId="0" fontId="2" fillId="43" borderId="0"/>
    <xf numFmtId="0" fontId="2" fillId="43" borderId="0"/>
    <xf numFmtId="0" fontId="2" fillId="50" borderId="0"/>
    <xf numFmtId="0" fontId="2" fillId="44" borderId="0"/>
    <xf numFmtId="0" fontId="2" fillId="44" borderId="0"/>
    <xf numFmtId="0" fontId="2" fillId="44" borderId="0"/>
    <xf numFmtId="0" fontId="2" fillId="44" borderId="0"/>
    <xf numFmtId="0" fontId="2" fillId="44" borderId="0"/>
    <xf numFmtId="0" fontId="2" fillId="51" borderId="0"/>
    <xf numFmtId="0" fontId="2" fillId="45" borderId="0"/>
    <xf numFmtId="0" fontId="2" fillId="45" borderId="0"/>
    <xf numFmtId="0" fontId="2" fillId="45" borderId="0"/>
    <xf numFmtId="0" fontId="2" fillId="45" borderId="0"/>
    <xf numFmtId="0" fontId="2" fillId="45" borderId="0"/>
    <xf numFmtId="0" fontId="2" fillId="52" borderId="0"/>
    <xf numFmtId="0" fontId="2" fillId="36" borderId="0"/>
    <xf numFmtId="0" fontId="2" fillId="36" borderId="0"/>
    <xf numFmtId="0" fontId="2" fillId="36" borderId="0"/>
    <xf numFmtId="0" fontId="2" fillId="36" borderId="0"/>
    <xf numFmtId="0" fontId="2" fillId="36" borderId="0"/>
    <xf numFmtId="0" fontId="2" fillId="40" borderId="0"/>
    <xf numFmtId="0" fontId="2" fillId="37" borderId="0"/>
    <xf numFmtId="0" fontId="2" fillId="37" borderId="0"/>
    <xf numFmtId="0" fontId="2" fillId="37" borderId="0"/>
    <xf numFmtId="0" fontId="2" fillId="37" borderId="0"/>
    <xf numFmtId="0" fontId="2" fillId="37" borderId="0"/>
    <xf numFmtId="0" fontId="2" fillId="41" borderId="0"/>
    <xf numFmtId="0" fontId="2" fillId="46" borderId="0"/>
    <xf numFmtId="0" fontId="2" fillId="46" borderId="0"/>
    <xf numFmtId="0" fontId="2" fillId="46" borderId="0"/>
    <xf numFmtId="0" fontId="2" fillId="46" borderId="0"/>
    <xf numFmtId="0" fontId="2" fillId="46" borderId="0"/>
    <xf numFmtId="0" fontId="2" fillId="53" borderId="0"/>
    <xf numFmtId="0" fontId="16" fillId="7" borderId="2"/>
    <xf numFmtId="0" fontId="16" fillId="7" borderId="2"/>
    <xf numFmtId="0" fontId="16" fillId="7" borderId="2"/>
    <xf numFmtId="0" fontId="16" fillId="7" borderId="2"/>
    <xf numFmtId="0" fontId="16" fillId="7" borderId="2"/>
    <xf numFmtId="0" fontId="16" fillId="7" borderId="2"/>
    <xf numFmtId="0" fontId="16" fillId="7" borderId="2"/>
    <xf numFmtId="0" fontId="16" fillId="19" borderId="2"/>
    <xf numFmtId="0" fontId="16" fillId="19" borderId="2"/>
    <xf numFmtId="0" fontId="16" fillId="20" borderId="2"/>
    <xf numFmtId="0" fontId="16" fillId="20" borderId="2"/>
    <xf numFmtId="171" fontId="1" fillId="0" borderId="0"/>
    <xf numFmtId="0" fontId="1" fillId="0" borderId="0"/>
    <xf numFmtId="171" fontId="1" fillId="0" borderId="0"/>
    <xf numFmtId="171" fontId="1" fillId="0" borderId="0"/>
    <xf numFmtId="172" fontId="1" fillId="0" borderId="0"/>
    <xf numFmtId="0" fontId="0" fillId="0" borderId="0"/>
    <xf numFmtId="0" fontId="17" fillId="0" borderId="0"/>
    <xf numFmtId="0" fontId="18" fillId="0" borderId="5">
      <alignment horizontal="center"/>
    </xf>
    <xf numFmtId="2" fontId="1" fillId="0" borderId="0"/>
    <xf numFmtId="173" fontId="8" fillId="0" borderId="0">
      <protection locked="false"/>
    </xf>
    <xf numFmtId="0" fontId="19" fillId="0" borderId="0">
      <alignment horizontal="left"/>
    </xf>
    <xf numFmtId="0" fontId="7" fillId="4" borderId="0"/>
    <xf numFmtId="0" fontId="20" fillId="0" borderId="6"/>
    <xf numFmtId="0" fontId="21" fillId="0" borderId="7"/>
    <xf numFmtId="0" fontId="22" fillId="0" borderId="8"/>
    <xf numFmtId="0" fontId="22" fillId="0" borderId="0"/>
    <xf numFmtId="0" fontId="23" fillId="0" borderId="0">
      <alignment vertical="top"/>
      <protection locked="false"/>
    </xf>
    <xf numFmtId="0" fontId="23" fillId="0" borderId="0">
      <alignment vertical="top"/>
      <protection locked="false"/>
    </xf>
    <xf numFmtId="0" fontId="24" fillId="0" borderId="0">
      <alignment vertical="top"/>
      <protection locked="false"/>
    </xf>
    <xf numFmtId="0" fontId="25" fillId="0" borderId="0">
      <alignment vertical="top"/>
      <protection locked="false"/>
    </xf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11" borderId="0"/>
    <xf numFmtId="0" fontId="3" fillId="0" borderId="0"/>
    <xf numFmtId="0" fontId="16" fillId="7" borderId="2"/>
    <xf numFmtId="0" fontId="16" fillId="7" borderId="2"/>
    <xf numFmtId="0" fontId="18" fillId="0" borderId="9">
      <alignment horizontal="center"/>
    </xf>
    <xf numFmtId="0" fontId="26" fillId="0" borderId="10">
      <alignment horizontal="center"/>
    </xf>
    <xf numFmtId="174" fontId="1" fillId="0" borderId="0"/>
    <xf numFmtId="0" fontId="15" fillId="0" borderId="4"/>
    <xf numFmtId="167" fontId="1" fillId="0" borderId="0"/>
    <xf numFmtId="175" fontId="1" fillId="0" borderId="0"/>
    <xf numFmtId="175" fontId="1" fillId="0" borderId="0"/>
    <xf numFmtId="176" fontId="1" fillId="0" borderId="0"/>
    <xf numFmtId="177" fontId="8" fillId="0" borderId="0">
      <protection locked="false"/>
    </xf>
    <xf numFmtId="0" fontId="27" fillId="54" borderId="0"/>
    <xf numFmtId="0" fontId="27" fillId="54" borderId="0"/>
    <xf numFmtId="0" fontId="27" fillId="54" borderId="0"/>
    <xf numFmtId="0" fontId="27" fillId="54" borderId="0"/>
    <xf numFmtId="0" fontId="27" fillId="54" borderId="0"/>
    <xf numFmtId="0" fontId="27" fillId="55" borderId="0"/>
    <xf numFmtId="0" fontId="27" fillId="54" borderId="0"/>
    <xf numFmtId="0" fontId="1" fillId="0" borderId="0"/>
    <xf numFmtId="0" fontId="1" fillId="0" borderId="0"/>
    <xf numFmtId="0" fontId="0" fillId="15" borderId="0"/>
    <xf numFmtId="0" fontId="2" fillId="40" borderId="0"/>
    <xf numFmtId="0" fontId="0" fillId="5" borderId="0"/>
    <xf numFmtId="0" fontId="0" fillId="5" borderId="0"/>
    <xf numFmtId="0" fontId="1" fillId="0" borderId="0"/>
    <xf numFmtId="0" fontId="27" fillId="54" borderId="0"/>
    <xf numFmtId="0" fontId="0" fillId="2" borderId="0"/>
    <xf numFmtId="0" fontId="2" fillId="36" borderId="0"/>
    <xf numFmtId="0" fontId="22" fillId="0" borderId="8"/>
    <xf numFmtId="178" fontId="0" fillId="0" borderId="0"/>
    <xf numFmtId="0" fontId="1" fillId="0" borderId="0"/>
    <xf numFmtId="0" fontId="1" fillId="0" borderId="0"/>
    <xf numFmtId="0" fontId="12" fillId="19" borderId="2"/>
    <xf numFmtId="167" fontId="1" fillId="0" borderId="0"/>
    <xf numFmtId="43" fontId="1" fillId="0" borderId="0"/>
    <xf numFmtId="0" fontId="26" fillId="0" borderId="11">
      <alignment horizontal="center"/>
    </xf>
    <xf numFmtId="0" fontId="2" fillId="38" borderId="0"/>
    <xf numFmtId="0" fontId="2" fillId="44" borderId="0"/>
    <xf numFmtId="171" fontId="1" fillId="0" borderId="0"/>
    <xf numFmtId="167" fontId="0" fillId="0" borderId="0"/>
    <xf numFmtId="0" fontId="15" fillId="0" borderId="4"/>
    <xf numFmtId="0" fontId="0" fillId="21" borderId="0"/>
    <xf numFmtId="0" fontId="1" fillId="0" borderId="0"/>
    <xf numFmtId="0" fontId="1" fillId="0" borderId="0"/>
    <xf numFmtId="0" fontId="0" fillId="5" borderId="0"/>
    <xf numFmtId="165" fontId="6" fillId="0" borderId="0">
      <alignment horizontal="right"/>
    </xf>
    <xf numFmtId="0" fontId="2" fillId="42" borderId="0"/>
    <xf numFmtId="0" fontId="2" fillId="38" borderId="0"/>
    <xf numFmtId="0" fontId="2" fillId="38" borderId="0"/>
    <xf numFmtId="2" fontId="0" fillId="0" borderId="0"/>
    <xf numFmtId="0" fontId="1" fillId="0" borderId="0"/>
    <xf numFmtId="0" fontId="0" fillId="6" borderId="0"/>
    <xf numFmtId="0" fontId="28" fillId="0" borderId="12"/>
    <xf numFmtId="9" fontId="0" fillId="0" borderId="0"/>
    <xf numFmtId="0" fontId="1" fillId="0" borderId="0"/>
    <xf numFmtId="0" fontId="1" fillId="0" borderId="0"/>
    <xf numFmtId="0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167" fontId="1" fillId="0" borderId="0"/>
    <xf numFmtId="2" fontId="0" fillId="0" borderId="0"/>
    <xf numFmtId="0" fontId="2" fillId="38" borderId="0"/>
    <xf numFmtId="0" fontId="29" fillId="19" borderId="13"/>
    <xf numFmtId="0" fontId="29" fillId="19" borderId="13"/>
    <xf numFmtId="43" fontId="1" fillId="0" borderId="0"/>
    <xf numFmtId="0" fontId="0" fillId="0" borderId="0"/>
    <xf numFmtId="0" fontId="12" fillId="19" borderId="2"/>
    <xf numFmtId="2" fontId="9" fillId="0" borderId="0">
      <protection locked="false"/>
    </xf>
    <xf numFmtId="0" fontId="12" fillId="19" borderId="2"/>
    <xf numFmtId="0" fontId="12" fillId="19" borderId="2"/>
    <xf numFmtId="0" fontId="29" fillId="47" borderId="13"/>
    <xf numFmtId="2" fontId="8" fillId="0" borderId="0">
      <protection locked="false"/>
    </xf>
    <xf numFmtId="0" fontId="29" fillId="19" borderId="13"/>
    <xf numFmtId="0" fontId="1" fillId="0" borderId="0"/>
    <xf numFmtId="0" fontId="1" fillId="0" borderId="0"/>
    <xf numFmtId="0" fontId="12" fillId="47" borderId="2"/>
    <xf numFmtId="0" fontId="0" fillId="0" borderId="0"/>
    <xf numFmtId="0" fontId="1" fillId="0" borderId="0"/>
    <xf numFmtId="0" fontId="1" fillId="0" borderId="0"/>
    <xf numFmtId="0" fontId="0" fillId="0" borderId="0"/>
    <xf numFmtId="0" fontId="20" fillId="0" borderId="6"/>
    <xf numFmtId="171" fontId="1" fillId="0" borderId="0"/>
    <xf numFmtId="0" fontId="22" fillId="0" borderId="0"/>
    <xf numFmtId="171" fontId="1" fillId="0" borderId="0"/>
    <xf numFmtId="0" fontId="21" fillId="0" borderId="7"/>
    <xf numFmtId="0" fontId="22" fillId="0" borderId="8"/>
    <xf numFmtId="0" fontId="21" fillId="0" borderId="7"/>
    <xf numFmtId="179" fontId="0" fillId="0" borderId="0"/>
    <xf numFmtId="0" fontId="2" fillId="44" borderId="0"/>
    <xf numFmtId="0" fontId="7" fillId="4" borderId="0"/>
    <xf numFmtId="0" fontId="0" fillId="0" borderId="0"/>
    <xf numFmtId="0" fontId="0" fillId="0" borderId="0"/>
    <xf numFmtId="167" fontId="1" fillId="0" borderId="0"/>
    <xf numFmtId="0" fontId="14" fillId="48" borderId="3"/>
    <xf numFmtId="0" fontId="16" fillId="7" borderId="2"/>
    <xf numFmtId="167" fontId="1" fillId="0" borderId="0"/>
    <xf numFmtId="0" fontId="16" fillId="7" borderId="2"/>
    <xf numFmtId="0" fontId="2" fillId="37" borderId="0"/>
    <xf numFmtId="0" fontId="30" fillId="0" borderId="0"/>
    <xf numFmtId="43" fontId="1" fillId="0" borderId="0"/>
    <xf numFmtId="0" fontId="31" fillId="0" borderId="0"/>
    <xf numFmtId="0" fontId="4" fillId="3" borderId="0"/>
    <xf numFmtId="0" fontId="20" fillId="0" borderId="6"/>
    <xf numFmtId="0" fontId="16" fillId="7" borderId="2"/>
    <xf numFmtId="0" fontId="31" fillId="0" borderId="0"/>
    <xf numFmtId="167" fontId="1" fillId="0" borderId="0"/>
    <xf numFmtId="167" fontId="1" fillId="0" borderId="0"/>
    <xf numFmtId="179" fontId="0" fillId="0" borderId="0"/>
    <xf numFmtId="9" fontId="1" fillId="0" borderId="0"/>
    <xf numFmtId="9" fontId="1" fillId="0" borderId="0"/>
    <xf numFmtId="0" fontId="31" fillId="0" borderId="0"/>
    <xf numFmtId="0" fontId="0" fillId="22" borderId="0"/>
    <xf numFmtId="9" fontId="1" fillId="0" borderId="0"/>
    <xf numFmtId="179" fontId="1" fillId="0" borderId="0"/>
    <xf numFmtId="9" fontId="0" fillId="0" borderId="0"/>
    <xf numFmtId="0" fontId="0" fillId="7" borderId="0"/>
    <xf numFmtId="0" fontId="2" fillId="50" borderId="0"/>
    <xf numFmtId="0" fontId="1" fillId="56" borderId="14"/>
    <xf numFmtId="0" fontId="0" fillId="19" borderId="0"/>
    <xf numFmtId="0" fontId="2" fillId="43" borderId="0"/>
    <xf numFmtId="0" fontId="1" fillId="56" borderId="14"/>
    <xf numFmtId="0" fontId="0" fillId="20" borderId="0"/>
    <xf numFmtId="0" fontId="16" fillId="7" borderId="2"/>
    <xf numFmtId="0" fontId="1" fillId="56" borderId="14"/>
    <xf numFmtId="179" fontId="1" fillId="0" borderId="0"/>
    <xf numFmtId="0" fontId="1" fillId="56" borderId="14"/>
    <xf numFmtId="0" fontId="1" fillId="56" borderId="14"/>
    <xf numFmtId="0" fontId="2" fillId="43" borderId="0"/>
    <xf numFmtId="170" fontId="0" fillId="0" borderId="0"/>
    <xf numFmtId="167" fontId="1" fillId="0" borderId="0"/>
    <xf numFmtId="0" fontId="0" fillId="7" borderId="0"/>
    <xf numFmtId="0" fontId="2" fillId="43" borderId="0"/>
    <xf numFmtId="0" fontId="2" fillId="36" borderId="0"/>
    <xf numFmtId="167" fontId="1" fillId="0" borderId="0"/>
    <xf numFmtId="179" fontId="0" fillId="0" borderId="0"/>
    <xf numFmtId="0" fontId="1" fillId="0" borderId="0"/>
    <xf numFmtId="0" fontId="0" fillId="0" borderId="0"/>
    <xf numFmtId="0" fontId="1" fillId="0" borderId="0"/>
    <xf numFmtId="0" fontId="1" fillId="0" borderId="0"/>
    <xf numFmtId="0" fontId="0" fillId="0" borderId="0"/>
    <xf numFmtId="0" fontId="0" fillId="0" borderId="0"/>
    <xf numFmtId="0" fontId="1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1" fillId="0" borderId="0"/>
    <xf numFmtId="4" fontId="1" fillId="0" borderId="0"/>
    <xf numFmtId="0" fontId="1" fillId="0" borderId="0"/>
    <xf numFmtId="0" fontId="15" fillId="0" borderId="4"/>
    <xf numFmtId="0" fontId="2" fillId="37" borderId="0"/>
    <xf numFmtId="0" fontId="7" fillId="4" borderId="0"/>
    <xf numFmtId="0" fontId="1" fillId="56" borderId="14"/>
    <xf numFmtId="0" fontId="1" fillId="56" borderId="14"/>
    <xf numFmtId="0" fontId="1" fillId="56" borderId="14"/>
    <xf numFmtId="0" fontId="1" fillId="0" borderId="0"/>
    <xf numFmtId="0" fontId="1" fillId="56" borderId="14"/>
    <xf numFmtId="0" fontId="1" fillId="56" borderId="14"/>
    <xf numFmtId="0" fontId="0" fillId="17" borderId="0"/>
    <xf numFmtId="0" fontId="0" fillId="20" borderId="0"/>
    <xf numFmtId="0" fontId="1" fillId="56" borderId="14"/>
    <xf numFmtId="0" fontId="1" fillId="56" borderId="14"/>
    <xf numFmtId="0" fontId="16" fillId="7" borderId="2"/>
    <xf numFmtId="0" fontId="2" fillId="36" borderId="0"/>
    <xf numFmtId="167" fontId="1" fillId="0" borderId="0"/>
    <xf numFmtId="0" fontId="2" fillId="43" borderId="0"/>
    <xf numFmtId="0" fontId="2" fillId="43" borderId="0"/>
    <xf numFmtId="0" fontId="0" fillId="7" borderId="0"/>
    <xf numFmtId="170" fontId="0" fillId="0" borderId="0"/>
    <xf numFmtId="0" fontId="2" fillId="37" borderId="0"/>
    <xf numFmtId="0" fontId="0" fillId="5" borderId="0"/>
    <xf numFmtId="0" fontId="15" fillId="0" borderId="4"/>
    <xf numFmtId="0" fontId="1" fillId="56" borderId="14"/>
    <xf numFmtId="179" fontId="0" fillId="0" borderId="0"/>
    <xf numFmtId="167" fontId="1" fillId="0" borderId="0"/>
    <xf numFmtId="0" fontId="7" fillId="4" borderId="0"/>
    <xf numFmtId="179" fontId="0" fillId="0" borderId="0"/>
    <xf numFmtId="0" fontId="14" fillId="48" borderId="3"/>
    <xf numFmtId="167" fontId="1" fillId="0" borderId="0"/>
    <xf numFmtId="0" fontId="1" fillId="56" borderId="14"/>
    <xf numFmtId="0" fontId="1" fillId="0" borderId="0"/>
    <xf numFmtId="0" fontId="0" fillId="28" borderId="0"/>
    <xf numFmtId="167" fontId="1" fillId="0" borderId="0"/>
    <xf numFmtId="43" fontId="1" fillId="0" borderId="0"/>
    <xf numFmtId="0" fontId="30" fillId="0" borderId="0"/>
    <xf numFmtId="0" fontId="4" fillId="3" borderId="0"/>
    <xf numFmtId="0" fontId="31" fillId="0" borderId="0"/>
    <xf numFmtId="0" fontId="31" fillId="0" borderId="0"/>
    <xf numFmtId="0" fontId="18" fillId="0" borderId="15">
      <alignment horizontal="center"/>
    </xf>
    <xf numFmtId="0" fontId="2" fillId="35" borderId="0"/>
    <xf numFmtId="9" fontId="1" fillId="0" borderId="0"/>
    <xf numFmtId="9" fontId="1" fillId="0" borderId="0"/>
    <xf numFmtId="4" fontId="1" fillId="0" borderId="0"/>
    <xf numFmtId="0" fontId="0" fillId="22" borderId="0"/>
    <xf numFmtId="0" fontId="31" fillId="0" borderId="0"/>
    <xf numFmtId="0" fontId="0" fillId="7" borderId="0"/>
    <xf numFmtId="9" fontId="1" fillId="0" borderId="0"/>
    <xf numFmtId="0" fontId="0" fillId="19" borderId="0"/>
    <xf numFmtId="0" fontId="2" fillId="50" borderId="0"/>
    <xf numFmtId="0" fontId="0" fillId="20" borderId="0"/>
    <xf numFmtId="0" fontId="2" fillId="45" borderId="0"/>
    <xf numFmtId="0" fontId="2" fillId="43" borderId="0"/>
    <xf numFmtId="0" fontId="0" fillId="6" borderId="0"/>
    <xf numFmtId="0" fontId="0" fillId="11" borderId="0"/>
    <xf numFmtId="0" fontId="1" fillId="0" borderId="0"/>
    <xf numFmtId="0" fontId="2" fillId="45" borderId="0"/>
    <xf numFmtId="0" fontId="2" fillId="43" borderId="0"/>
    <xf numFmtId="0" fontId="0" fillId="6" borderId="0"/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0" fillId="9" borderId="0"/>
    <xf numFmtId="0" fontId="2" fillId="23" borderId="0"/>
    <xf numFmtId="0" fontId="0" fillId="0" borderId="0"/>
    <xf numFmtId="0" fontId="0" fillId="5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16"/>
    <xf numFmtId="0" fontId="2" fillId="36" borderId="0"/>
    <xf numFmtId="167" fontId="1" fillId="0" borderId="0"/>
    <xf numFmtId="180" fontId="1" fillId="0" borderId="0"/>
    <xf numFmtId="0" fontId="2" fillId="37" borderId="0"/>
    <xf numFmtId="167" fontId="1" fillId="0" borderId="0"/>
    <xf numFmtId="0" fontId="20" fillId="0" borderId="6"/>
    <xf numFmtId="179" fontId="0" fillId="0" borderId="0"/>
    <xf numFmtId="179" fontId="0" fillId="0" borderId="0"/>
    <xf numFmtId="0" fontId="2" fillId="37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67" fontId="1" fillId="0" borderId="0"/>
    <xf numFmtId="0" fontId="32" fillId="0" borderId="0"/>
    <xf numFmtId="0" fontId="32" fillId="0" borderId="0"/>
    <xf numFmtId="0" fontId="32" fillId="0" borderId="0"/>
    <xf numFmtId="0" fontId="15" fillId="0" borderId="4"/>
    <xf numFmtId="0" fontId="15" fillId="0" borderId="4"/>
    <xf numFmtId="0" fontId="15" fillId="0" borderId="4"/>
    <xf numFmtId="10" fontId="0" fillId="0" borderId="0"/>
    <xf numFmtId="0" fontId="21" fillId="0" borderId="7"/>
    <xf numFmtId="0" fontId="21" fillId="0" borderId="7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0" borderId="7"/>
    <xf numFmtId="0" fontId="33" fillId="0" borderId="0"/>
    <xf numFmtId="0" fontId="2" fillId="37" borderId="0"/>
    <xf numFmtId="0" fontId="2" fillId="37" borderId="0"/>
    <xf numFmtId="0" fontId="0" fillId="3" borderId="0"/>
    <xf numFmtId="0" fontId="0" fillId="3" borderId="0"/>
    <xf numFmtId="0" fontId="0" fillId="11" borderId="0"/>
    <xf numFmtId="0" fontId="0" fillId="3" borderId="0"/>
    <xf numFmtId="0" fontId="0" fillId="26" borderId="0"/>
    <xf numFmtId="0" fontId="2" fillId="41" borderId="0"/>
    <xf numFmtId="0" fontId="34" fillId="0" borderId="0"/>
    <xf numFmtId="0" fontId="0" fillId="0" borderId="0"/>
    <xf numFmtId="0" fontId="0" fillId="0" borderId="0"/>
    <xf numFmtId="0" fontId="0" fillId="21" borderId="0"/>
    <xf numFmtId="0" fontId="2" fillId="37" borderId="0"/>
    <xf numFmtId="0" fontId="0" fillId="21" borderId="0"/>
    <xf numFmtId="0" fontId="0" fillId="21" borderId="0"/>
    <xf numFmtId="0" fontId="0" fillId="7" borderId="0"/>
    <xf numFmtId="0" fontId="31" fillId="0" borderId="0"/>
    <xf numFmtId="0" fontId="33" fillId="0" borderId="0"/>
    <xf numFmtId="0" fontId="22" fillId="0" borderId="8"/>
    <xf numFmtId="0" fontId="0" fillId="2" borderId="0"/>
    <xf numFmtId="0" fontId="12" fillId="19" borderId="2"/>
    <xf numFmtId="0" fontId="1" fillId="0" borderId="0"/>
    <xf numFmtId="0" fontId="1" fillId="0" borderId="0"/>
    <xf numFmtId="179" fontId="1" fillId="0" borderId="0"/>
    <xf numFmtId="0" fontId="31" fillId="0" borderId="0"/>
    <xf numFmtId="0" fontId="1" fillId="0" borderId="0"/>
    <xf numFmtId="0" fontId="1" fillId="0" borderId="0"/>
    <xf numFmtId="165" fontId="6" fillId="0" borderId="0">
      <alignment horizontal="left"/>
    </xf>
    <xf numFmtId="176" fontId="1" fillId="0" borderId="0"/>
    <xf numFmtId="176" fontId="0" fillId="0" borderId="0"/>
    <xf numFmtId="167" fontId="1" fillId="0" borderId="0"/>
    <xf numFmtId="167" fontId="1" fillId="0" borderId="0"/>
    <xf numFmtId="167" fontId="1" fillId="0" borderId="0"/>
    <xf numFmtId="0" fontId="0" fillId="0" borderId="0"/>
    <xf numFmtId="0" fontId="1" fillId="0" borderId="0"/>
    <xf numFmtId="43" fontId="1" fillId="0" borderId="0"/>
    <xf numFmtId="169" fontId="0" fillId="0" borderId="0"/>
    <xf numFmtId="0" fontId="14" fillId="48" borderId="3"/>
    <xf numFmtId="0" fontId="31" fillId="0" borderId="0"/>
    <xf numFmtId="0" fontId="2" fillId="43" borderId="0"/>
    <xf numFmtId="0" fontId="20" fillId="0" borderId="6"/>
    <xf numFmtId="0" fontId="20" fillId="0" borderId="6"/>
    <xf numFmtId="0" fontId="20" fillId="0" borderId="6"/>
    <xf numFmtId="0" fontId="15" fillId="0" borderId="4"/>
    <xf numFmtId="181" fontId="0" fillId="0" borderId="0"/>
    <xf numFmtId="0" fontId="0" fillId="0" borderId="0"/>
    <xf numFmtId="0" fontId="1" fillId="0" borderId="0"/>
    <xf numFmtId="0" fontId="2" fillId="36" borderId="0"/>
    <xf numFmtId="0" fontId="2" fillId="36" borderId="0"/>
    <xf numFmtId="0" fontId="2" fillId="36" borderId="0"/>
    <xf numFmtId="0" fontId="0" fillId="4" borderId="0"/>
    <xf numFmtId="0" fontId="0" fillId="4" borderId="0"/>
    <xf numFmtId="0" fontId="0" fillId="4" borderId="0"/>
    <xf numFmtId="0" fontId="0" fillId="13" borderId="0"/>
    <xf numFmtId="0" fontId="0" fillId="5" borderId="0"/>
    <xf numFmtId="182" fontId="8" fillId="0" borderId="0">
      <protection locked="false"/>
    </xf>
    <xf numFmtId="167" fontId="1" fillId="0" borderId="0"/>
    <xf numFmtId="0" fontId="0" fillId="56" borderId="17"/>
    <xf numFmtId="0" fontId="0" fillId="56" borderId="17"/>
    <xf numFmtId="0" fontId="0" fillId="56" borderId="17"/>
    <xf numFmtId="0" fontId="0" fillId="56" borderId="17"/>
    <xf numFmtId="0" fontId="0" fillId="56" borderId="17"/>
    <xf numFmtId="0" fontId="0" fillId="56" borderId="17"/>
    <xf numFmtId="0" fontId="1" fillId="56" borderId="14"/>
    <xf numFmtId="0" fontId="1" fillId="56" borderId="14"/>
    <xf numFmtId="0" fontId="1" fillId="56" borderId="14"/>
    <xf numFmtId="0" fontId="1" fillId="56" borderId="14"/>
    <xf numFmtId="0" fontId="1" fillId="56" borderId="14"/>
    <xf numFmtId="0" fontId="1" fillId="56" borderId="14"/>
    <xf numFmtId="0" fontId="1" fillId="56" borderId="14"/>
    <xf numFmtId="0" fontId="1" fillId="56" borderId="14"/>
    <xf numFmtId="0" fontId="1" fillId="56" borderId="14"/>
    <xf numFmtId="0" fontId="1" fillId="56" borderId="14"/>
    <xf numFmtId="0" fontId="1" fillId="56" borderId="14"/>
    <xf numFmtId="0" fontId="1" fillId="56" borderId="14"/>
    <xf numFmtId="0" fontId="1" fillId="56" borderId="14"/>
    <xf numFmtId="0" fontId="1" fillId="56" borderId="14"/>
    <xf numFmtId="0" fontId="1" fillId="56" borderId="14"/>
    <xf numFmtId="0" fontId="29" fillId="19" borderId="13"/>
    <xf numFmtId="0" fontId="29" fillId="19" borderId="13"/>
    <xf numFmtId="10" fontId="1" fillId="0" borderId="0"/>
    <xf numFmtId="182" fontId="8" fillId="0" borderId="0">
      <protection locked="false"/>
    </xf>
    <xf numFmtId="183" fontId="8" fillId="0" borderId="0">
      <protection locked="false"/>
    </xf>
    <xf numFmtId="9" fontId="1" fillId="0" borderId="0"/>
    <xf numFmtId="9" fontId="1" fillId="0" borderId="0"/>
    <xf numFmtId="9" fontId="1" fillId="0" borderId="0"/>
    <xf numFmtId="9" fontId="0" fillId="0" borderId="0"/>
    <xf numFmtId="9" fontId="1" fillId="0" borderId="0"/>
    <xf numFmtId="9" fontId="0" fillId="0" borderId="0"/>
    <xf numFmtId="9" fontId="1" fillId="0" borderId="0"/>
    <xf numFmtId="9" fontId="0" fillId="0" borderId="0"/>
    <xf numFmtId="9" fontId="0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0" fontId="6" fillId="0" borderId="0"/>
    <xf numFmtId="0" fontId="29" fillId="19" borderId="13"/>
    <xf numFmtId="0" fontId="29" fillId="19" borderId="13"/>
    <xf numFmtId="0" fontId="29" fillId="19" borderId="13"/>
    <xf numFmtId="0" fontId="29" fillId="19" borderId="13"/>
    <xf numFmtId="0" fontId="29" fillId="19" borderId="13"/>
    <xf numFmtId="0" fontId="29" fillId="19" borderId="13"/>
    <xf numFmtId="0" fontId="29" fillId="19" borderId="13"/>
    <xf numFmtId="0" fontId="29" fillId="19" borderId="13"/>
    <xf numFmtId="0" fontId="29" fillId="19" borderId="13"/>
    <xf numFmtId="0" fontId="29" fillId="47" borderId="13"/>
    <xf numFmtId="0" fontId="29" fillId="47" borderId="13"/>
    <xf numFmtId="38" fontId="1" fillId="0" borderId="0"/>
    <xf numFmtId="38" fontId="34" fillId="0" borderId="18"/>
    <xf numFmtId="184" fontId="1" fillId="0" borderId="0">
      <protection locked="false"/>
    </xf>
    <xf numFmtId="167" fontId="1" fillId="0" borderId="0"/>
    <xf numFmtId="167" fontId="1" fillId="0" borderId="0"/>
    <xf numFmtId="43" fontId="1" fillId="0" borderId="0"/>
    <xf numFmtId="179" fontId="0" fillId="0" borderId="0"/>
    <xf numFmtId="43" fontId="1" fillId="0" borderId="0"/>
    <xf numFmtId="43" fontId="1" fillId="0" borderId="0"/>
    <xf numFmtId="43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43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9" fontId="1" fillId="0" borderId="0"/>
    <xf numFmtId="43" fontId="1" fillId="0" borderId="0"/>
    <xf numFmtId="167" fontId="1" fillId="0" borderId="0"/>
    <xf numFmtId="43" fontId="1" fillId="0" borderId="0"/>
    <xf numFmtId="43" fontId="1" fillId="0" borderId="0"/>
    <xf numFmtId="167" fontId="1" fillId="0" borderId="0"/>
    <xf numFmtId="167" fontId="1" fillId="0" borderId="0"/>
    <xf numFmtId="167" fontId="1" fillId="0" borderId="0"/>
    <xf numFmtId="179" fontId="1" fillId="0" borderId="0"/>
    <xf numFmtId="43" fontId="1" fillId="0" borderId="0"/>
    <xf numFmtId="167" fontId="1" fillId="0" borderId="0"/>
    <xf numFmtId="43" fontId="1" fillId="0" borderId="0"/>
    <xf numFmtId="167" fontId="1" fillId="0" borderId="0"/>
    <xf numFmtId="43" fontId="1" fillId="0" borderId="0"/>
    <xf numFmtId="43" fontId="1" fillId="0" borderId="0"/>
    <xf numFmtId="179" fontId="0" fillId="0" borderId="0"/>
    <xf numFmtId="167" fontId="1" fillId="0" borderId="0"/>
    <xf numFmtId="43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4" fontId="1" fillId="0" borderId="0"/>
    <xf numFmtId="167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81" fontId="1" fillId="0" borderId="0"/>
    <xf numFmtId="178" fontId="1" fillId="0" borderId="0"/>
    <xf numFmtId="0" fontId="31" fillId="0" borderId="0"/>
    <xf numFmtId="0" fontId="28" fillId="0" borderId="12"/>
    <xf numFmtId="0" fontId="20" fillId="0" borderId="6"/>
    <xf numFmtId="0" fontId="20" fillId="0" borderId="6"/>
    <xf numFmtId="0" fontId="20" fillId="0" borderId="6"/>
    <xf numFmtId="0" fontId="20" fillId="0" borderId="6"/>
    <xf numFmtId="0" fontId="20" fillId="0" borderId="6"/>
    <xf numFmtId="0" fontId="20" fillId="0" borderId="6"/>
    <xf numFmtId="0" fontId="33" fillId="0" borderId="0"/>
    <xf numFmtId="0" fontId="31" fillId="0" borderId="0"/>
    <xf numFmtId="0" fontId="31" fillId="0" borderId="0"/>
    <xf numFmtId="0" fontId="21" fillId="0" borderId="7"/>
    <xf numFmtId="0" fontId="21" fillId="0" borderId="7"/>
    <xf numFmtId="0" fontId="21" fillId="0" borderId="7"/>
    <xf numFmtId="0" fontId="21" fillId="0" borderId="7"/>
    <xf numFmtId="0" fontId="21" fillId="0" borderId="7"/>
    <xf numFmtId="0" fontId="22" fillId="0" borderId="8"/>
    <xf numFmtId="0" fontId="22" fillId="0" borderId="8"/>
    <xf numFmtId="0" fontId="22" fillId="0" borderId="8"/>
    <xf numFmtId="0" fontId="22" fillId="0" borderId="8"/>
    <xf numFmtId="0" fontId="22" fillId="0" borderId="8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28" fillId="0" borderId="12"/>
    <xf numFmtId="2" fontId="35" fillId="0" borderId="0">
      <protection locked="false"/>
    </xf>
    <xf numFmtId="2" fontId="35" fillId="0" borderId="0">
      <protection locked="false"/>
    </xf>
    <xf numFmtId="0" fontId="36" fillId="0" borderId="19"/>
    <xf numFmtId="0" fontId="36" fillId="0" borderId="19"/>
    <xf numFmtId="0" fontId="36" fillId="0" borderId="19"/>
    <xf numFmtId="0" fontId="36" fillId="0" borderId="19"/>
    <xf numFmtId="0" fontId="36" fillId="0" borderId="19"/>
    <xf numFmtId="0" fontId="36" fillId="0" borderId="19"/>
    <xf numFmtId="0" fontId="36" fillId="0" borderId="19"/>
    <xf numFmtId="0" fontId="36" fillId="0" borderId="19"/>
    <xf numFmtId="0" fontId="36" fillId="0" borderId="19"/>
    <xf numFmtId="183" fontId="8" fillId="0" borderId="0">
      <protection locked="false"/>
    </xf>
    <xf numFmtId="185" fontId="8" fillId="0" borderId="0">
      <protection locked="false"/>
    </xf>
    <xf numFmtId="0" fontId="1" fillId="0" borderId="0"/>
    <xf numFmtId="167" fontId="1" fillId="0" borderId="0"/>
    <xf numFmtId="167" fontId="1" fillId="0" borderId="0"/>
    <xf numFmtId="167" fontId="1" fillId="0" borderId="0"/>
    <xf numFmtId="4" fontId="1" fillId="0" borderId="0"/>
    <xf numFmtId="4" fontId="1" fillId="0" borderId="0"/>
    <xf numFmtId="4" fontId="1" fillId="0" borderId="0"/>
    <xf numFmtId="180" fontId="1" fillId="0" borderId="0"/>
    <xf numFmtId="180" fontId="1" fillId="0" borderId="0"/>
    <xf numFmtId="3" fontId="1" fillId="0" borderId="0"/>
    <xf numFmtId="0" fontId="32" fillId="0" borderId="0"/>
  </cellStyleXfs>
  <cellXfs count="181">
    <xf numFmtId="0" fontId="0" fillId="0" borderId="0" xfId="0"/>
    <xf numFmtId="0" fontId="1" fillId="0" borderId="0" xfId="0"/>
    <xf numFmtId="0" fontId="0" fillId="2" borderId="0" xfId="0"/>
    <xf numFmtId="0" fontId="0" fillId="3" borderId="0" xfId="0"/>
    <xf numFmtId="0" fontId="0" fillId="4" borderId="0" xfId="0"/>
    <xf numFmtId="0" fontId="0" fillId="5" borderId="0" xfId="0"/>
    <xf numFmtId="0" fontId="0" fillId="6" borderId="0" xfId="0"/>
    <xf numFmtId="0" fontId="0" fillId="7" borderId="0" xfId="0"/>
    <xf numFmtId="0" fontId="0" fillId="8" borderId="0" xfId="0"/>
    <xf numFmtId="0" fontId="0" fillId="9" borderId="0" xfId="0"/>
    <xf numFmtId="0" fontId="0" fillId="10" borderId="0" xfId="0"/>
    <xf numFmtId="0" fontId="0" fillId="11" borderId="0" xfId="0"/>
    <xf numFmtId="0" fontId="0" fillId="12" borderId="0" xfId="0"/>
    <xf numFmtId="0" fontId="0" fillId="13" borderId="0" xfId="0"/>
    <xf numFmtId="0" fontId="0" fillId="14" borderId="0" xfId="0"/>
    <xf numFmtId="0" fontId="0" fillId="15" borderId="0" xfId="0"/>
    <xf numFmtId="0" fontId="0" fillId="16" borderId="0" xfId="0"/>
    <xf numFmtId="0" fontId="0" fillId="17" borderId="0" xfId="0"/>
    <xf numFmtId="0" fontId="0" fillId="18" borderId="0" xfId="0"/>
    <xf numFmtId="0" fontId="0" fillId="19" borderId="0" xfId="0"/>
    <xf numFmtId="0" fontId="0" fillId="20" borderId="0" xfId="0"/>
    <xf numFmtId="0" fontId="0" fillId="21" borderId="0" xfId="0"/>
    <xf numFmtId="0" fontId="0" fillId="22" borderId="0" xfId="0"/>
    <xf numFmtId="0" fontId="0" fillId="23" borderId="0" xfId="0"/>
    <xf numFmtId="0" fontId="0" fillId="24" borderId="0" xfId="0"/>
    <xf numFmtId="0" fontId="0" fillId="25" borderId="0" xfId="0"/>
    <xf numFmtId="0" fontId="0" fillId="26" borderId="0" xfId="0"/>
    <xf numFmtId="0" fontId="0" fillId="27" borderId="0" xfId="0"/>
    <xf numFmtId="0" fontId="0" fillId="28" borderId="0" xfId="0"/>
    <xf numFmtId="0" fontId="0" fillId="29" borderId="0" xfId="0"/>
    <xf numFmtId="0" fontId="0" fillId="30" borderId="0" xfId="0"/>
    <xf numFmtId="0" fontId="0" fillId="31" borderId="0" xfId="0"/>
    <xf numFmtId="0" fontId="0" fillId="32" borderId="0" xfId="0"/>
    <xf numFmtId="0" fontId="0" fillId="33" borderId="0" xfId="0"/>
    <xf numFmtId="0" fontId="0" fillId="34" borderId="0" xfId="0"/>
    <xf numFmtId="0" fontId="2" fillId="35" borderId="0" xfId="0"/>
    <xf numFmtId="0" fontId="2" fillId="22" borderId="0" xfId="0"/>
    <xf numFmtId="0" fontId="2" fillId="23" borderId="0" xfId="0"/>
    <xf numFmtId="0" fontId="2" fillId="36" borderId="0" xfId="0"/>
    <xf numFmtId="0" fontId="2" fillId="37" borderId="0" xfId="0"/>
    <xf numFmtId="0" fontId="2" fillId="38" borderId="0" xfId="0"/>
    <xf numFmtId="0" fontId="2" fillId="39" borderId="0" xfId="0"/>
    <xf numFmtId="0" fontId="2" fillId="28" borderId="0" xfId="0"/>
    <xf numFmtId="0" fontId="2" fillId="30" borderId="0" xfId="0"/>
    <xf numFmtId="0" fontId="2" fillId="40" borderId="0" xfId="0"/>
    <xf numFmtId="0" fontId="2" fillId="41" borderId="0" xfId="0"/>
    <xf numFmtId="0" fontId="2" fillId="42" borderId="0" xfId="0"/>
    <xf numFmtId="0" fontId="2" fillId="43" borderId="0" xfId="0"/>
    <xf numFmtId="0" fontId="2" fillId="44" borderId="0" xfId="0"/>
    <xf numFmtId="0" fontId="2" fillId="45" borderId="0" xfId="0"/>
    <xf numFmtId="0" fontId="2" fillId="46" borderId="0" xfId="0"/>
    <xf numFmtId="165" fontId="3" fillId="0" borderId="1" xfId="0"/>
    <xf numFmtId="0" fontId="4" fillId="3" borderId="0" xfId="0"/>
    <xf numFmtId="165" fontId="5" fillId="0" borderId="0" xfId="0"/>
    <xf numFmtId="165" fontId="6" fillId="0" borderId="0" xfId="0"/>
    <xf numFmtId="165" fontId="6" fillId="0" borderId="0" xfId="0"/>
    <xf numFmtId="0" fontId="7" fillId="4" borderId="0" xfId="0"/>
    <xf numFmtId="0" fontId="7" fillId="13" borderId="0" xfId="0"/>
    <xf numFmtId="2" fontId="8" fillId="0" borderId="0" xfId="0"/>
    <xf numFmtId="2" fontId="9" fillId="0" borderId="0" xfId="0"/>
    <xf numFmtId="0" fontId="10" fillId="0" borderId="0" xfId="0"/>
    <xf numFmtId="0" fontId="11" fillId="0" borderId="0" xfId="0"/>
    <xf numFmtId="0" fontId="12" fillId="19" borderId="2" xfId="0"/>
    <xf numFmtId="0" fontId="12" fillId="47" borderId="2" xfId="0"/>
    <xf numFmtId="0" fontId="13" fillId="0" borderId="0" xfId="0"/>
    <xf numFmtId="0" fontId="14" fillId="48" borderId="3" xfId="0"/>
    <xf numFmtId="0" fontId="14" fillId="49" borderId="3" xfId="0"/>
    <xf numFmtId="0" fontId="15" fillId="0" borderId="4" xfId="0"/>
    <xf numFmtId="4" fontId="1" fillId="0" borderId="0" xfId="0"/>
    <xf numFmtId="166" fontId="1" fillId="0" borderId="0" xfId="0"/>
    <xf numFmtId="167" fontId="1" fillId="0" borderId="0" xfId="0"/>
    <xf numFmtId="40" fontId="1" fillId="0" borderId="0" xfId="0"/>
    <xf numFmtId="3" fontId="1" fillId="0" borderId="0" xfId="0"/>
    <xf numFmtId="168" fontId="1" fillId="0" borderId="0" xfId="0"/>
    <xf numFmtId="169" fontId="1" fillId="0" borderId="0" xfId="0"/>
    <xf numFmtId="170" fontId="1" fillId="0" borderId="0" xfId="0"/>
    <xf numFmtId="0" fontId="2" fillId="50" borderId="0" xfId="0"/>
    <xf numFmtId="0" fontId="2" fillId="51" borderId="0" xfId="0"/>
    <xf numFmtId="0" fontId="2" fillId="52" borderId="0" xfId="0"/>
    <xf numFmtId="0" fontId="2" fillId="53" borderId="0" xfId="0"/>
    <xf numFmtId="0" fontId="16" fillId="7" borderId="2" xfId="0"/>
    <xf numFmtId="0" fontId="16" fillId="19" borderId="2" xfId="0"/>
    <xf numFmtId="0" fontId="16" fillId="20" borderId="2" xfId="0"/>
    <xf numFmtId="171" fontId="1" fillId="0" borderId="0" xfId="0"/>
    <xf numFmtId="172" fontId="1" fillId="0" borderId="0" xfId="0"/>
    <xf numFmtId="0" fontId="17" fillId="0" borderId="0" xfId="0"/>
    <xf numFmtId="0" fontId="18" fillId="0" borderId="5" xfId="0"/>
    <xf numFmtId="2" fontId="1" fillId="0" borderId="0" xfId="0"/>
    <xf numFmtId="173" fontId="8" fillId="0" borderId="0" xfId="0"/>
    <xf numFmtId="0" fontId="19" fillId="0" borderId="0" xfId="0"/>
    <xf numFmtId="0" fontId="20" fillId="0" borderId="6" xfId="0"/>
    <xf numFmtId="0" fontId="21" fillId="0" borderId="7" xfId="0"/>
    <xf numFmtId="0" fontId="22" fillId="0" borderId="8" xfId="0"/>
    <xf numFmtId="0" fontId="22" fillId="0" borderId="0" xfId="0"/>
    <xf numFmtId="0" fontId="23" fillId="0" borderId="0" xfId="0"/>
    <xf numFmtId="0" fontId="24" fillId="0" borderId="0" xfId="0"/>
    <xf numFmtId="0" fontId="25" fillId="0" borderId="0" xfId="0"/>
    <xf numFmtId="0" fontId="4" fillId="11" borderId="0" xfId="0"/>
    <xf numFmtId="0" fontId="3" fillId="0" borderId="0" xfId="0"/>
    <xf numFmtId="0" fontId="18" fillId="0" borderId="9" xfId="0"/>
    <xf numFmtId="0" fontId="26" fillId="0" borderId="10" xfId="0"/>
    <xf numFmtId="174" fontId="1" fillId="0" borderId="0" xfId="0"/>
    <xf numFmtId="175" fontId="1" fillId="0" borderId="0" xfId="0"/>
    <xf numFmtId="176" fontId="1" fillId="0" borderId="0" xfId="0"/>
    <xf numFmtId="177" fontId="8" fillId="0" borderId="0" xfId="0"/>
    <xf numFmtId="0" fontId="27" fillId="54" borderId="0" xfId="0"/>
    <xf numFmtId="0" fontId="27" fillId="55" borderId="0" xfId="0"/>
    <xf numFmtId="178" fontId="0" fillId="0" borderId="0" xfId="0"/>
    <xf numFmtId="43" fontId="1" fillId="0" borderId="0" xfId="0"/>
    <xf numFmtId="0" fontId="26" fillId="0" borderId="11" xfId="0"/>
    <xf numFmtId="167" fontId="0" fillId="0" borderId="0" xfId="0"/>
    <xf numFmtId="2" fontId="0" fillId="0" borderId="0" xfId="0"/>
    <xf numFmtId="0" fontId="28" fillId="0" borderId="12" xfId="0"/>
    <xf numFmtId="9" fontId="0" fillId="0" borderId="0" xfId="0"/>
    <xf numFmtId="9" fontId="1" fillId="0" borderId="0" xfId="0"/>
    <xf numFmtId="0" fontId="29" fillId="19" borderId="13" xfId="0"/>
    <xf numFmtId="0" fontId="29" fillId="47" borderId="13" xfId="0"/>
    <xf numFmtId="179" fontId="0" fillId="0" borderId="0" xfId="0"/>
    <xf numFmtId="0" fontId="30" fillId="0" borderId="0" xfId="0"/>
    <xf numFmtId="0" fontId="31" fillId="0" borderId="0" xfId="0"/>
    <xf numFmtId="179" fontId="1" fillId="0" borderId="0" xfId="0"/>
    <xf numFmtId="0" fontId="1" fillId="56" borderId="14" xfId="0"/>
    <xf numFmtId="170" fontId="0" fillId="0" borderId="0" xfId="0"/>
    <xf numFmtId="0" fontId="18" fillId="0" borderId="15" xfId="0"/>
    <xf numFmtId="0" fontId="28" fillId="0" borderId="16" xfId="0"/>
    <xf numFmtId="180" fontId="1" fillId="0" borderId="0" xfId="0"/>
    <xf numFmtId="0" fontId="32" fillId="0" borderId="0" xfId="0"/>
    <xf numFmtId="10" fontId="0" fillId="0" borderId="0" xfId="0"/>
    <xf numFmtId="0" fontId="33" fillId="0" borderId="0" xfId="0"/>
    <xf numFmtId="0" fontId="34" fillId="0" borderId="0" xfId="0"/>
    <xf numFmtId="176" fontId="0" fillId="0" borderId="0" xfId="0"/>
    <xf numFmtId="169" fontId="0" fillId="0" borderId="0" xfId="0"/>
    <xf numFmtId="181" fontId="0" fillId="0" borderId="0" xfId="0"/>
    <xf numFmtId="182" fontId="8" fillId="0" borderId="0" xfId="0"/>
    <xf numFmtId="0" fontId="0" fillId="56" borderId="17" xfId="0"/>
    <xf numFmtId="10" fontId="1" fillId="0" borderId="0" xfId="0"/>
    <xf numFmtId="183" fontId="8" fillId="0" borderId="0" xfId="0"/>
    <xf numFmtId="0" fontId="6" fillId="0" borderId="0" xfId="0"/>
    <xf numFmtId="38" fontId="1" fillId="0" borderId="0" xfId="0"/>
    <xf numFmtId="38" fontId="34" fillId="0" borderId="18" xfId="0"/>
    <xf numFmtId="184" fontId="1" fillId="0" borderId="0" xfId="0"/>
    <xf numFmtId="181" fontId="1" fillId="0" borderId="0" xfId="0"/>
    <xf numFmtId="178" fontId="1" fillId="0" borderId="0" xfId="0"/>
    <xf numFmtId="2" fontId="35" fillId="0" borderId="0" xfId="0"/>
    <xf numFmtId="0" fontId="36" fillId="0" borderId="19" xfId="0"/>
    <xf numFmtId="185" fontId="8" fillId="0" borderId="0" xfId="0"/>
    <xf numFmtId="0" fontId="37" fillId="0" borderId="0" xfId="0" applyAlignment="true" applyFont="true">
      <alignment vertical="center"/>
    </xf>
    <xf numFmtId="0" fontId="38" fillId="0" borderId="0" xfId="0" applyAlignment="true" applyFont="true">
      <alignment vertical="center"/>
    </xf>
    <xf numFmtId="0" fontId="39" fillId="0" borderId="0" xfId="0" applyAlignment="true" applyFont="true">
      <alignment vertical="center"/>
    </xf>
    <xf numFmtId="49" fontId="39" fillId="0" borderId="0" xfId="0" applyAlignment="true" applyNumberFormat="true" applyFont="true">
      <alignment horizontal="left" vertical="center"/>
    </xf>
    <xf numFmtId="49" fontId="39" fillId="0" borderId="0" xfId="0" applyAlignment="true" applyNumberFormat="true" applyFont="true">
      <alignment horizontal="center" vertical="center"/>
    </xf>
    <xf numFmtId="0" fontId="39" fillId="0" borderId="0" xfId="0" applyAlignment="true" applyFont="true">
      <alignment horizontal="left" vertical="center"/>
    </xf>
    <xf numFmtId="0" fontId="39" fillId="0" borderId="0" xfId="0" applyAlignment="true" applyFont="true">
      <alignment horizontal="center" vertical="center"/>
    </xf>
    <xf numFmtId="0" fontId="40" fillId="0" borderId="0" xfId="0" applyAlignment="true" applyFont="true">
      <alignment vertical="center"/>
    </xf>
    <xf numFmtId="0" fontId="41" fillId="57" borderId="20" xfId="0" applyBorder="true" applyFill="true" applyAlignment="true" applyFont="true">
      <alignment horizontal="center" vertical="center" wrapText="true"/>
    </xf>
    <xf numFmtId="0" fontId="41" fillId="57" borderId="21" xfId="0" applyBorder="true" applyFill="true" applyAlignment="true" applyFont="true">
      <alignment horizontal="center" vertical="center" wrapText="true"/>
    </xf>
    <xf numFmtId="0" fontId="41" fillId="57" borderId="22" xfId="0" applyBorder="true" applyFill="true" applyAlignment="true" applyFont="true">
      <alignment horizontal="center" vertical="center" wrapText="true"/>
    </xf>
    <xf numFmtId="0" fontId="41" fillId="57" borderId="23" xfId="0" applyBorder="true" applyFill="true" applyAlignment="true" applyFont="true">
      <alignment horizontal="center" vertical="center" wrapText="true"/>
    </xf>
    <xf numFmtId="0" fontId="41" fillId="57" borderId="24" xfId="0" applyBorder="true" applyFill="true" applyAlignment="true" applyFont="true">
      <alignment horizontal="center" vertical="center" wrapText="true"/>
    </xf>
    <xf numFmtId="0" fontId="41" fillId="57" borderId="25" xfId="0" applyBorder="true" applyFill="true" applyAlignment="true" applyFont="true">
      <alignment horizontal="center" vertical="center" wrapText="true"/>
    </xf>
    <xf numFmtId="0" fontId="41" fillId="57" borderId="26" xfId="0" applyBorder="true" applyFill="true" applyAlignment="true" applyFont="true">
      <alignment vertical="center" wrapText="true"/>
    </xf>
    <xf numFmtId="186" fontId="40" fillId="0" borderId="27" xfId="0" applyBorder="true" applyAlignment="true" applyNumberFormat="true" applyFont="true">
      <alignment horizontal="center" vertical="center"/>
    </xf>
    <xf numFmtId="186" fontId="40" fillId="0" borderId="28" xfId="0" applyBorder="true" applyAlignment="true" applyNumberFormat="true" applyFont="true">
      <alignment vertical="center"/>
    </xf>
    <xf numFmtId="186" fontId="42" fillId="0" borderId="29" xfId="0" applyBorder="true" applyAlignment="true" applyNumberFormat="true" applyFont="true">
      <alignment vertical="center"/>
    </xf>
    <xf numFmtId="186" fontId="42" fillId="0" borderId="27" xfId="0" applyBorder="true" applyAlignment="true" applyNumberFormat="true" applyFont="true">
      <alignment horizontal="center" vertical="center"/>
    </xf>
    <xf numFmtId="186" fontId="42" fillId="0" borderId="28" xfId="0" applyBorder="true" applyAlignment="true" applyNumberFormat="true" applyFont="true">
      <alignment vertical="center"/>
    </xf>
    <xf numFmtId="186" fontId="41" fillId="57" borderId="10" xfId="0" applyBorder="true" applyFill="true" applyAlignment="true" applyNumberFormat="true" applyFont="true">
      <alignment vertical="center" wrapText="true"/>
    </xf>
    <xf numFmtId="186" fontId="40" fillId="58" borderId="28" xfId="0" applyBorder="true" applyFill="true" applyAlignment="true" applyNumberFormat="true" applyFont="true">
      <alignment vertical="center"/>
    </xf>
    <xf numFmtId="186" fontId="41" fillId="57" borderId="30" xfId="0" applyBorder="true" applyFill="true" applyAlignment="true" applyNumberFormat="true" applyFont="true">
      <alignment horizontal="center" vertical="center"/>
    </xf>
    <xf numFmtId="186" fontId="41" fillId="57" borderId="31" xfId="0" applyBorder="true" applyFill="true" applyAlignment="true" applyNumberFormat="true" applyFont="true">
      <alignment vertical="center"/>
    </xf>
    <xf numFmtId="186" fontId="41" fillId="57" borderId="32" xfId="0" applyBorder="true" applyFill="true" applyAlignment="true" applyNumberFormat="true" applyFont="true">
      <alignment vertical="center"/>
    </xf>
    <xf numFmtId="49" fontId="40" fillId="0" borderId="33" xfId="0" applyBorder="true" applyAlignment="true" applyNumberFormat="true" applyFont="true">
      <alignment horizontal="center" vertical="center" wrapText="true"/>
    </xf>
    <xf numFmtId="49" fontId="40" fillId="0" borderId="0" xfId="0" applyAlignment="true" applyNumberFormat="true" applyFont="true">
      <alignment horizontal="center" vertical="center" wrapText="true"/>
    </xf>
    <xf numFmtId="0" fontId="42" fillId="0" borderId="0" xfId="0" applyAlignment="true" applyFont="true">
      <alignment vertical="center"/>
    </xf>
    <xf numFmtId="0" fontId="40" fillId="0" borderId="0" xfId="0" applyAlignment="true" applyFont="true">
      <alignment horizontal="justify" vertical="top" wrapText="true"/>
    </xf>
    <xf numFmtId="0" fontId="40" fillId="0" borderId="0" xfId="0" applyAlignment="true" applyFont="true">
      <alignment vertical="top" wrapText="true"/>
    </xf>
    <xf numFmtId="0" fontId="43" fillId="0" borderId="0" xfId="0" applyAlignment="true" applyFont="true">
      <alignment vertical="center"/>
    </xf>
    <xf numFmtId="0" fontId="1" fillId="0" borderId="0" xfId="0" applyAlignment="true" applyFont="true">
      <alignment vertical="center"/>
    </xf>
    <xf numFmtId="0" fontId="44" fillId="0" borderId="0" xfId="0" applyAlignment="true" applyFont="true">
      <alignment vertical="center"/>
    </xf>
    <xf numFmtId="0" fontId="43" fillId="0" borderId="0" xfId="0" applyFont="true"/>
    <xf numFmtId="0" fontId="0" fillId="0" borderId="0" xfId="0" applyFont="true"/>
  </cellXfs>
  <cellStyles count="918">
    <cellStyle name="20% - Ênfase5 2 3" xfId="44" customBuiltin="true" builtinId="0"/>
    <cellStyle name="20% - Ênfase5 2 2" xfId="43" customBuiltin="true" builtinId="0"/>
    <cellStyle name="Normal 7 2" xfId="700" customBuiltin="true" builtinId="0"/>
    <cellStyle name="Texto de Aviso 2_05_Impactos_Demais PLs_2013_Dados CNJ de jul-12" xfId="847" customBuiltin="true" builtinId="0"/>
    <cellStyle name="Separador de milhares 4 2" xfId="827" customBuiltin="true" builtinId="0"/>
    <cellStyle name="Incorreto 2 2" xfId="280" customBuiltin="true" builtinId="0"/>
    <cellStyle name="Entrada 4 2" xfId="256" customBuiltin="true" builtinId="0"/>
    <cellStyle name="60% - Ênfase2 2" xfId="122" customBuiltin="true" builtinId="0"/>
    <cellStyle name="60% - Ênfase2 5" xfId="127" customBuiltin="true" builtinId="0"/>
    <cellStyle name="Normal 3 2 10 3" xfId="519" customBuiltin="true" builtinId="0"/>
    <cellStyle name="60% - Ênfase2 3" xfId="125" customBuiltin="true" builtinId="0"/>
    <cellStyle name="60% - Ênfase2 4" xfId="126" customBuiltin="true" builtinId="0"/>
    <cellStyle name="Normal 3 2 10 2" xfId="518" customBuiltin="true" builtinId="0"/>
    <cellStyle name="Separador de milhares 2 3_00_Decisão Anexo V 2015_MEMORIAL_Oficial SOF" xfId="809" customBuiltin="true" builtinId="0"/>
    <cellStyle name="Normal 16 2" xfId="379" customBuiltin="true" builtinId="0"/>
    <cellStyle name="Total 2 3" xfId="899" customBuiltin="true" builtinId="0"/>
    <cellStyle name="Total 2 2" xfId="897" customBuiltin="true" builtinId="0"/>
    <cellStyle name="Normal 9" xfId="723" customBuiltin="true" builtinId="0"/>
    <cellStyle name="40% - Ênfase1 2_05_Impactos_Demais PLs_2013_Dados CNJ de jul-12" xfId="71" customBuiltin="true" builtinId="0"/>
    <cellStyle name="Normal 251" xfId="499" customBuiltin="true" builtinId="0"/>
    <cellStyle name="Normal 250" xfId="1" customBuiltin="true" builtinId="0"/>
    <cellStyle name="Normal 253" xfId="501" customBuiltin="true" builtinId="0"/>
    <cellStyle name="Normal 252" xfId="500" customBuiltin="true" builtinId="0"/>
    <cellStyle name="Output" xfId="756" customBuiltin="true" builtinId="0"/>
    <cellStyle name="Normal 255" xfId="503" customBuiltin="true" builtinId="0"/>
    <cellStyle name="Normal 254" xfId="502" customBuiltin="true" builtinId="0"/>
    <cellStyle name="Normal 257" xfId="505" customBuiltin="true" builtinId="0"/>
    <cellStyle name="Normal 256" xfId="504" customBuiltin="true" builtinId="0"/>
    <cellStyle name="Moeda 2 2" xfId="294" customBuiltin="true" builtinId="0"/>
    <cellStyle name="Normal 259" xfId="509" customBuiltin="true" builtinId="0"/>
    <cellStyle name="Normal 258" xfId="506" customBuiltin="true" builtinId="0"/>
    <cellStyle name="Normal 4 7 3" xfId="647" customBuiltin="true" builtinId="0"/>
    <cellStyle name="Normal 4 7 2" xfId="646" customBuiltin="true" builtinId="0"/>
    <cellStyle name="60% - Ênfase1 2 2" xfId="117" customBuiltin="true" builtinId="0"/>
    <cellStyle name="Euro_00_ANEXO V 2015 - VERSÃO INICIAL PLOA_2015" xfId="263" customBuiltin="true" builtinId="0"/>
    <cellStyle name="Normal 5 5 2" xfId="672" customBuiltin="true" builtinId="0"/>
    <cellStyle name="Normal 5 5 3" xfId="673" customBuiltin="true" builtinId="0"/>
    <cellStyle name="Normal 3 2 12" xfId="521" customBuiltin="true" builtinId="0"/>
    <cellStyle name="Normal 3 2 11" xfId="520" customBuiltin="true" builtinId="0"/>
    <cellStyle name="Normal 240" xfId="488" customBuiltin="true" builtinId="0"/>
    <cellStyle name="Normal 242" xfId="490" customBuiltin="true" builtinId="0"/>
    <cellStyle name="Normal 3 2 10" xfId="517" customBuiltin="true" builtinId="0"/>
    <cellStyle name="Normal 241" xfId="489" customBuiltin="true" builtinId="0"/>
    <cellStyle name="Normal 244" xfId="492" customBuiltin="true" builtinId="0"/>
    <cellStyle name="Normal 6" xfId="686" customBuiltin="true" builtinId="0"/>
    <cellStyle name="Normal 243" xfId="491" customBuiltin="true" builtinId="0"/>
    <cellStyle name="Normal 5" xfId="659" customBuiltin="true" builtinId="0"/>
    <cellStyle name="Normal 246" xfId="494" customBuiltin="true" builtinId="0"/>
    <cellStyle name="Normal 8" xfId="711" customBuiltin="true" builtinId="0"/>
    <cellStyle name="Normal 245" xfId="493" customBuiltin="true" builtinId="0"/>
    <cellStyle name="Normal 7" xfId="699" customBuiltin="true" builtinId="0"/>
    <cellStyle name="Normal 2" xfId="423" customBuiltin="true" builtinId="0"/>
    <cellStyle name="Normal 248" xfId="496" customBuiltin="true" builtinId="0"/>
    <cellStyle name="Normal 247" xfId="495" customBuiltin="true" builtinId="0"/>
    <cellStyle name="Normal 4" xfId="630" customBuiltin="true" builtinId="0"/>
    <cellStyle name="Normal 249" xfId="497" customBuiltin="true" builtinId="0"/>
    <cellStyle name="Normal 3" xfId="515" customBuiltin="true" builtinId="0"/>
    <cellStyle name="Normal 229" xfId="475" customBuiltin="true" builtinId="0"/>
    <cellStyle name="20% - Ênfase6 2 3" xfId="51" customBuiltin="true" builtinId="0"/>
    <cellStyle name="Separador de milhares 2 2" xfId="796" customBuiltin="true" builtinId="0"/>
    <cellStyle name="20% - Ênfase6 2 2" xfId="50" customBuiltin="true" builtinId="0"/>
    <cellStyle name="Nota 2_00_Decisão Anexo V 2015_MEMORIAL_Oficial SOF" xfId="741" customBuiltin="true" builtinId="0"/>
    <cellStyle name="Normal 9 2" xfId="724" customBuiltin="true" builtinId="0"/>
    <cellStyle name="Normal 231" xfId="478" customBuiltin="true" builtinId="0"/>
    <cellStyle name="Calculation 2" xfId="174" customBuiltin="true" builtinId="0"/>
    <cellStyle name="Normal 230" xfId="477" customBuiltin="true" builtinId="0"/>
    <cellStyle name="Normal 233" xfId="480" customBuiltin="true" builtinId="0"/>
    <cellStyle name="Separador de milhares 2 5" xfId="812" customBuiltin="true" builtinId="0"/>
    <cellStyle name="Normal 232" xfId="479" customBuiltin="true" builtinId="0"/>
    <cellStyle name="Separador de milhares 2 6" xfId="815" customBuiltin="true" builtinId="0"/>
    <cellStyle name="Normal 235" xfId="482" customBuiltin="true" builtinId="0"/>
    <cellStyle name="Separador de milhares 2 3" xfId="802" customBuiltin="true" builtinId="0"/>
    <cellStyle name="Normal 234" xfId="481" customBuiltin="true" builtinId="0"/>
    <cellStyle name="Separador de milhares 2 4" xfId="810" customBuiltin="true" builtinId="0"/>
    <cellStyle name="Normal 237" xfId="484" customBuiltin="true" builtinId="0"/>
    <cellStyle name="Normal 236" xfId="483" customBuiltin="true" builtinId="0"/>
    <cellStyle name="Normal 239" xfId="486" customBuiltin="true" builtinId="0"/>
    <cellStyle name="Separador de milhares 2 7" xfId="816" customBuiltin="true" builtinId="0"/>
    <cellStyle name="Normal 238" xfId="485" customBuiltin="true" builtinId="0"/>
    <cellStyle name="20% - Accent5 2" xfId="11" customBuiltin="true" builtinId="0"/>
    <cellStyle name="Normal 219" xfId="464" customBuiltin="true" builtinId="0"/>
    <cellStyle name="Normal 218" xfId="463" customBuiltin="true" builtinId="0"/>
    <cellStyle name="Célula de Verificação 2" xfId="187" customBuiltin="true" builtinId="0"/>
    <cellStyle name="60% - Ênfase4 3" xfId="137" customBuiltin="true" builtinId="0"/>
    <cellStyle name="Célula de Verificação 4" xfId="191" customBuiltin="true" builtinId="0"/>
    <cellStyle name="60% - Ênfase4 4" xfId="138" customBuiltin="true" builtinId="0"/>
    <cellStyle name="Célula de Verificação 3" xfId="190" customBuiltin="true" builtinId="0"/>
    <cellStyle name="60% - Ênfase4 2" xfId="134" customBuiltin="true" builtinId="0"/>
    <cellStyle name="Célula de Verificação 5" xfId="192" customBuiltin="true" builtinId="0"/>
    <cellStyle name="Porcentagem 2_Cenários de Impactos" xfId="768" customBuiltin="true" builtinId="0"/>
    <cellStyle name="Porcentagem 7" xfId="773" customBuiltin="true" builtinId="0"/>
    <cellStyle name="Porcentagem 8" xfId="774" customBuiltin="true" builtinId="0"/>
    <cellStyle name="Porcentagem 9" xfId="775" customBuiltin="true" builtinId="0"/>
    <cellStyle name="Excel Built-in Normal" xfId="264" customBuiltin="true" builtinId="0"/>
    <cellStyle name="Título 1 2_05_Impactos_Demais PLs_2013_Dados CNJ de jul-12" xfId="862" customBuiltin="true" builtinId="0"/>
    <cellStyle name="Normal 220" xfId="466" customBuiltin="true" builtinId="0"/>
    <cellStyle name="Normal 222" xfId="468" customBuiltin="true" builtinId="0"/>
    <cellStyle name="Normal 221" xfId="467" customBuiltin="true" builtinId="0"/>
    <cellStyle name="60% - Ênfase4 5" xfId="139" customBuiltin="true" builtinId="0"/>
    <cellStyle name="Normal 224" xfId="470" customBuiltin="true" builtinId="0"/>
    <cellStyle name="Normal 223" xfId="469" customBuiltin="true" builtinId="0"/>
    <cellStyle name="Total 4 2" xfId="904" customBuiltin="true" builtinId="0"/>
    <cellStyle name="Normal 226" xfId="472" customBuiltin="true" builtinId="0"/>
    <cellStyle name="Normal 225" xfId="471" customBuiltin="true" builtinId="0"/>
    <cellStyle name="Normal 228" xfId="474" customBuiltin="true" builtinId="0"/>
    <cellStyle name="Normal 227" xfId="473" customBuiltin="true" builtinId="0"/>
    <cellStyle name="Normal 208" xfId="452" customBuiltin="true" builtinId="0"/>
    <cellStyle name="Normal 207" xfId="451" customBuiltin="true" builtinId="0"/>
    <cellStyle name="Normal 209" xfId="453" customBuiltin="true" builtinId="0"/>
    <cellStyle name="Normal 258 2" xfId="507" customBuiltin="true" builtinId="0"/>
    <cellStyle name="Note 2" xfId="755" customBuiltin="true" builtinId="0"/>
    <cellStyle name="Separador de milhares 12" xfId="794" customBuiltin="true" builtinId="0"/>
    <cellStyle name="Separador de milhares 10" xfId="791" customBuiltin="true" builtinId="0"/>
    <cellStyle name="Separador de milhares 11" xfId="793" customBuiltin="true" builtinId="0"/>
    <cellStyle name="Normal 211" xfId="456" customBuiltin="true" builtinId="0"/>
    <cellStyle name="Normal 210" xfId="455" customBuiltin="true" builtinId="0"/>
    <cellStyle name="Normal 213" xfId="458" customBuiltin="true" builtinId="0"/>
    <cellStyle name="Normal 212" xfId="457" customBuiltin="true" builtinId="0"/>
    <cellStyle name="Normal 215" xfId="460" customBuiltin="true" builtinId="0"/>
    <cellStyle name="Normal 214" xfId="459" customBuiltin="true" builtinId="0"/>
    <cellStyle name="Normal 217" xfId="462" customBuiltin="true" builtinId="0"/>
    <cellStyle name="Normal 216" xfId="461" customBuiltin="true" builtinId="0"/>
    <cellStyle name="Normal 5 3 2" xfId="663" customBuiltin="true" builtinId="0"/>
    <cellStyle name="Normal 5 3 4" xfId="667" customBuiltin="true" builtinId="0"/>
    <cellStyle name="Normal 5 3 3" xfId="666" customBuiltin="true" builtinId="0"/>
    <cellStyle name="Normal 200" xfId="443" customBuiltin="true" builtinId="0"/>
    <cellStyle name="Normal 202" xfId="445" customBuiltin="true" builtinId="0"/>
    <cellStyle name="Normal 201" xfId="444" customBuiltin="true" builtinId="0"/>
    <cellStyle name="Separador de milhares 2 5_00_Decisão Anexo V 2015_MEMORIAL_Oficial SOF" xfId="814" customBuiltin="true" builtinId="0"/>
    <cellStyle name="Normal 204" xfId="447" customBuiltin="true" builtinId="0"/>
    <cellStyle name="Normal 203" xfId="446" customBuiltin="true" builtinId="0"/>
    <cellStyle name="Normal 206" xfId="449" customBuiltin="true" builtinId="0"/>
    <cellStyle name="Normal 205" xfId="448" customBuiltin="true" builtinId="0"/>
    <cellStyle name="Normal 79" xfId="710" customBuiltin="true" builtinId="0"/>
    <cellStyle name="Normal 78" xfId="709" customBuiltin="true" builtinId="0"/>
    <cellStyle name="Normal 3 2 4 2" xfId="544" customBuiltin="true" builtinId="0"/>
    <cellStyle name="Normal 77" xfId="708" customBuiltin="true" builtinId="0"/>
    <cellStyle name="Normal 3 2 4 3" xfId="559" customBuiltin="true" builtinId="0"/>
    <cellStyle name="Normal 76" xfId="707" customBuiltin="true" builtinId="0"/>
    <cellStyle name="Normal 3 2 4 4" xfId="565" customBuiltin="true" builtinId="0"/>
    <cellStyle name="Normal 3 2 4 5" xfId="568" customBuiltin="true" builtinId="0"/>
    <cellStyle name="Normal 3 2 4 6" xfId="571" customBuiltin="true" builtinId="0"/>
    <cellStyle name="60% - Ênfase2 2 2" xfId="123" customBuiltin="true" builtinId="0"/>
    <cellStyle name="Normal 3 2 4 7" xfId="572" customBuiltin="true" builtinId="0"/>
    <cellStyle name="Entrada 5" xfId="257" customBuiltin="true" builtinId="0"/>
    <cellStyle name="Normal 71" xfId="702" customBuiltin="true" builtinId="0"/>
    <cellStyle name="Normal 70" xfId="701" customBuiltin="true" builtinId="0"/>
    <cellStyle name="Normal 3 3 2 3" xfId="595" customBuiltin="true" builtinId="0"/>
    <cellStyle name="Normal 75" xfId="706" customBuiltin="true" builtinId="0"/>
    <cellStyle name="Entrada 2" xfId="248" customBuiltin="true" builtinId="0"/>
    <cellStyle name="Normal 3 3 2 4" xfId="596" customBuiltin="true" builtinId="0"/>
    <cellStyle name="Normal 74" xfId="705" customBuiltin="true" builtinId="0"/>
    <cellStyle name="Entrada 3" xfId="253" customBuiltin="true" builtinId="0"/>
    <cellStyle name="Normal 73" xfId="704" customBuiltin="true" builtinId="0"/>
    <cellStyle name="Entrada 4" xfId="255" customBuiltin="true" builtinId="0"/>
    <cellStyle name="Normal 3 3 2 2" xfId="592" customBuiltin="true" builtinId="0"/>
    <cellStyle name="Normal 72" xfId="703" customBuiltin="true" builtinId="0"/>
    <cellStyle name="Título 4 2_05_Impactos_Demais PLs_2013_Dados CNJ de jul-12" xfId="880" customBuiltin="true" builtinId="0"/>
    <cellStyle name="Entrada 2 2 2" xfId="250" customBuiltin="true" builtinId="0"/>
    <cellStyle name="Normal 12 2" xfId="329" customBuiltin="true" builtinId="0"/>
    <cellStyle name="Normal 89" xfId="722" customBuiltin="true" builtinId="0"/>
    <cellStyle name="Normal 88" xfId="721" customBuiltin="true" builtinId="0"/>
    <cellStyle name="Normal 87" xfId="720" customBuiltin="true" builtinId="0"/>
    <cellStyle name="Normal 82" xfId="715" customBuiltin="true" builtinId="0"/>
    <cellStyle name="Normal 81" xfId="714" customBuiltin="true" builtinId="0"/>
    <cellStyle name="Normal 80" xfId="713" customBuiltin="true" builtinId="0"/>
    <cellStyle name="Normal 86" xfId="719" customBuiltin="true" builtinId="0"/>
    <cellStyle name="Normal 85" xfId="718" customBuiltin="true" builtinId="0"/>
    <cellStyle name="20% - Accent3 2" xfId="7" customBuiltin="true" builtinId="0"/>
    <cellStyle name="Normal 84" xfId="717" customBuiltin="true" builtinId="0"/>
    <cellStyle name="Normal 83" xfId="716" customBuiltin="true" builtinId="0"/>
    <cellStyle name="Normal 3 5 2" xfId="612" customBuiltin="true" builtinId="0"/>
    <cellStyle name="Normal 3 5 3" xfId="613" customBuiltin="true" builtinId="0"/>
    <cellStyle name="Ênfase3 2_05_Impactos_Demais PLs_2013_Dados CNJ de jul-12" xfId="226" customBuiltin="true" builtinId="0"/>
    <cellStyle name="Incorreto 4" xfId="283" customBuiltin="true" builtinId="0"/>
    <cellStyle name="Comma" xfId="199" customBuiltin="true" builtinId="0"/>
    <cellStyle name="Incorreto 3" xfId="282" customBuiltin="true" builtinId="0"/>
    <cellStyle name="Incorreto 2" xfId="279" customBuiltin="true" builtinId="0"/>
    <cellStyle name="Normal 99" xfId="734" customBuiltin="true" builtinId="0"/>
    <cellStyle name="Normal 98" xfId="733" customBuiltin="true" builtinId="0"/>
    <cellStyle name="Incorreto 5" xfId="284" customBuiltin="true" builtinId="0"/>
    <cellStyle name="Normal 93" xfId="728" customBuiltin="true" builtinId="0"/>
    <cellStyle name="Normal 92" xfId="727" customBuiltin="true" builtinId="0"/>
    <cellStyle name="Normal 4 3 3" xfId="639" customBuiltin="true" builtinId="0"/>
    <cellStyle name="Normal 91" xfId="726" customBuiltin="true" builtinId="0"/>
    <cellStyle name="Normal 4 3 2" xfId="638" customBuiltin="true" builtinId="0"/>
    <cellStyle name="Normal 90" xfId="725" customBuiltin="true" builtinId="0"/>
    <cellStyle name="Normal 97" xfId="732" customBuiltin="true" builtinId="0"/>
    <cellStyle name="Normal 96" xfId="731" customBuiltin="true" builtinId="0"/>
    <cellStyle name="Normal 95" xfId="730" customBuiltin="true" builtinId="0"/>
    <cellStyle name="Normal 94" xfId="729" customBuiltin="true" builtinId="0"/>
    <cellStyle name="Normal 3 2 2 4 3" xfId="535" customBuiltin="true" builtinId="0"/>
    <cellStyle name="Neutra 2_05_Impactos_Demais PLs_2013_Dados CNJ de jul-12" xfId="299" customBuiltin="true" builtinId="0"/>
    <cellStyle name="Normal 3 2 2 4 2" xfId="534" customBuiltin="true" builtinId="0"/>
    <cellStyle name="20% - Ênfase4 2 3" xfId="37" customBuiltin="true" builtinId="0"/>
    <cellStyle name="20% - Ênfase4 2 2" xfId="36" customBuiltin="true" builtinId="0"/>
    <cellStyle name="Warning Text" xfId="917" customBuiltin="true" builtinId="0"/>
    <cellStyle name="Nota 2 4" xfId="740" customBuiltin="true" builtinId="0"/>
    <cellStyle name="Nota 2 3" xfId="739" customBuiltin="true" builtinId="0"/>
    <cellStyle name="Nota 2 2" xfId="736" customBuiltin="true" builtinId="0"/>
    <cellStyle name="40% - Ênfase2 4" xfId="80" customBuiltin="true" builtinId="0"/>
    <cellStyle name="40% - Ênfase2 3" xfId="79" customBuiltin="true" builtinId="0"/>
    <cellStyle name="40% - Ênfase2 2" xfId="75" customBuiltin="true" builtinId="0"/>
    <cellStyle name="40% - Ênfase2 5" xfId="81" customBuiltin="true" builtinId="0"/>
    <cellStyle name="40% - Ênfase5 2_05_Impactos_Demais PLs_2013_Dados CNJ de jul-12" xfId="99" customBuiltin="true" builtinId="0"/>
    <cellStyle name="Accent1" xfId="152" customBuiltin="true" builtinId="0"/>
    <cellStyle name="Normal 2 2 4" xfId="428" customBuiltin="true" builtinId="0"/>
    <cellStyle name="Normal 2 2 3" xfId="427" customBuiltin="true" builtinId="0"/>
    <cellStyle name="Normal 2 2 2" xfId="426" customBuiltin="true" builtinId="0"/>
    <cellStyle name="Accent6" xfId="157" customBuiltin="true" builtinId="0"/>
    <cellStyle name="Normal 29" xfId="514" customBuiltin="true" builtinId="0"/>
    <cellStyle name="Accent5" xfId="156" customBuiltin="true" builtinId="0"/>
    <cellStyle name="Accent4" xfId="155" customBuiltin="true" builtinId="0"/>
    <cellStyle name="Accent3" xfId="154" customBuiltin="true" builtinId="0"/>
    <cellStyle name="Accent2" xfId="153" customBuiltin="true" builtinId="0"/>
    <cellStyle name="Normal 3 2 2 2" xfId="523" customBuiltin="true" builtinId="0"/>
    <cellStyle name="Normal 35" xfId="625" customBuiltin="true" builtinId="0"/>
    <cellStyle name="Normal 3 2 2 3" xfId="527" customBuiltin="true" builtinId="0"/>
    <cellStyle name="Normal 34" xfId="624" customBuiltin="true" builtinId="0"/>
    <cellStyle name="Normal 3 2 2 4" xfId="533" customBuiltin="true" builtinId="0"/>
    <cellStyle name="Normal 33" xfId="623" customBuiltin="true" builtinId="0"/>
    <cellStyle name="Normal 3 2 2 5" xfId="536" customBuiltin="true" builtinId="0"/>
    <cellStyle name="Normal 32" xfId="622" customBuiltin="true" builtinId="0"/>
    <cellStyle name="Normal 3 2 2 6" xfId="539" customBuiltin="true" builtinId="0"/>
    <cellStyle name="Normal 39" xfId="629" customBuiltin="true" builtinId="0"/>
    <cellStyle name="Normal 3 2 2 7" xfId="540" customBuiltin="true" builtinId="0"/>
    <cellStyle name="Normal 38" xfId="628" customBuiltin="true" builtinId="0"/>
    <cellStyle name="Normal 37" xfId="627" customBuiltin="true" builtinId="0"/>
    <cellStyle name="Normal 36" xfId="626" customBuiltin="true" builtinId="0"/>
    <cellStyle name="Normal 31" xfId="621" customBuiltin="true" builtinId="0"/>
    <cellStyle name="Normal 30" xfId="620" customBuiltin="true" builtinId="0"/>
    <cellStyle name="V¡rgula0" xfId="906" customBuiltin="true" builtinId="0"/>
    <cellStyle name="Separador de milhares 2_00_Decisão Anexo V 2015_MEMORIAL_Oficial SOF" xfId="817" customBuiltin="true" builtinId="0"/>
    <cellStyle name="Normal 10 2" xfId="305" customBuiltin="true" builtinId="0"/>
    <cellStyle name="Normal 46" xfId="655" customBuiltin="true" builtinId="0"/>
    <cellStyle name="Linea horizontal" xfId="290" customBuiltin="true" builtinId="0"/>
    <cellStyle name="Normal 45" xfId="654" customBuiltin="true" builtinId="0"/>
    <cellStyle name="Normal 3 3 2" xfId="591" customBuiltin="true" builtinId="0"/>
    <cellStyle name="Normal 44" xfId="653" customBuiltin="true" builtinId="0"/>
    <cellStyle name="Total 3" xfId="901" customBuiltin="true" builtinId="0"/>
    <cellStyle name="Normal 43" xfId="652" customBuiltin="true" builtinId="0"/>
    <cellStyle name="Total 2" xfId="896" customBuiltin="true" builtinId="0"/>
    <cellStyle name="Normal 49" xfId="658" customBuiltin="true" builtinId="0"/>
    <cellStyle name="Normal 48" xfId="657" customBuiltin="true" builtinId="0"/>
    <cellStyle name="Normal 47" xfId="656" customBuiltin="true" builtinId="0"/>
    <cellStyle name="20% - Accent1 2" xfId="3" customBuiltin="true" builtinId="0"/>
    <cellStyle name="Normal 42" xfId="651" customBuiltin="true" builtinId="0"/>
    <cellStyle name="Normal 41" xfId="650" customBuiltin="true" builtinId="0"/>
    <cellStyle name="Total 4" xfId="903" customBuiltin="true" builtinId="0"/>
    <cellStyle name="Normal 40" xfId="649" customBuiltin="true" builtinId="0"/>
    <cellStyle name="Incorreto 2_05_Impactos_Demais PLs_2013_Dados CNJ de jul-12" xfId="281" customBuiltin="true" builtinId="0"/>
    <cellStyle name="Cálculo 2 2 2" xfId="177" customBuiltin="true" builtinId="0"/>
    <cellStyle name="Normal 3 3 4" xfId="600" customBuiltin="true" builtinId="0"/>
    <cellStyle name="Normal 3 3 3" xfId="597" customBuiltin="true" builtinId="0"/>
    <cellStyle name="Normal 3 3 6" xfId="604" customBuiltin="true" builtinId="0"/>
    <cellStyle name="Normal 3 3 5" xfId="603" customBuiltin="true" builtinId="0"/>
    <cellStyle name="Normal 57" xfId="683" customBuiltin="true" builtinId="0"/>
    <cellStyle name="Saída 3 2" xfId="783" customBuiltin="true" builtinId="0"/>
    <cellStyle name="Normal 56" xfId="682" customBuiltin="true" builtinId="0"/>
    <cellStyle name="Normal 55" xfId="681" customBuiltin="true" builtinId="0"/>
    <cellStyle name="Normal 54" xfId="680" customBuiltin="true" builtinId="0"/>
    <cellStyle name="Normal 59" xfId="685" customBuiltin="true" builtinId="0"/>
    <cellStyle name="Normal 58" xfId="684" customBuiltin="true" builtinId="0"/>
    <cellStyle name="Fonte" xfId="269" customBuiltin="true" builtinId="0"/>
    <cellStyle name="Normal 53" xfId="679" customBuiltin="true" builtinId="0"/>
    <cellStyle name="Normal 52" xfId="678" customBuiltin="true" builtinId="0"/>
    <cellStyle name="Normal 51" xfId="677" customBuiltin="true" builtinId="0"/>
    <cellStyle name="Normal 50" xfId="676" customBuiltin="true" builtinId="0"/>
    <cellStyle name="20% - Ênfase2 2_05_Impactos_Demais PLs_2013_Dados CNJ de jul-12" xfId="24" customBuiltin="true" builtinId="0"/>
    <cellStyle name="Normal 3 2 2 2 3" xfId="526" customBuiltin="true" builtinId="0"/>
    <cellStyle name="Normal 3 2 2 2 2" xfId="524" customBuiltin="true" builtinId="0"/>
    <cellStyle name="20% - Ênfase3 2 3" xfId="30" customBuiltin="true" builtinId="0"/>
    <cellStyle name="20% - Ênfase3 2 2" xfId="29" customBuiltin="true" builtinId="0"/>
    <cellStyle name="Normal 68" xfId="697" customBuiltin="true" builtinId="0"/>
    <cellStyle name="Normal 67" xfId="696" customBuiltin="true" builtinId="0"/>
    <cellStyle name="Normal 66" xfId="695" customBuiltin="true" builtinId="0"/>
    <cellStyle name="Normal 65" xfId="694" customBuiltin="true" builtinId="0"/>
    <cellStyle name="Nota 4 2" xfId="745" customBuiltin="true" builtinId="0"/>
    <cellStyle name="Normal 69" xfId="698" customBuiltin="true" builtinId="0"/>
    <cellStyle name="Normal 60" xfId="689" customBuiltin="true" builtinId="0"/>
    <cellStyle name="Normal 64" xfId="693" customBuiltin="true" builtinId="0"/>
    <cellStyle name="Normal 63" xfId="692" customBuiltin="true" builtinId="0"/>
    <cellStyle name="Normal 62" xfId="691" customBuiltin="true" builtinId="0"/>
    <cellStyle name="Bol-Data" xfId="160" customBuiltin="true" builtinId="0"/>
    <cellStyle name="Normal 61" xfId="690" customBuiltin="true" builtinId="0"/>
    <cellStyle name="Cálculo 5 2" xfId="185" customBuiltin="true" builtinId="0"/>
    <cellStyle name="40% - Accent1" xfId="56" customBuiltin="true" builtinId="0"/>
    <cellStyle name="40% - Accent2" xfId="58" customBuiltin="true" builtinId="0"/>
    <cellStyle name="40% - Accent3" xfId="60" customBuiltin="true" builtinId="0"/>
    <cellStyle name="Normal 3 2 4 2 3 2" xfId="552" customBuiltin="true" builtinId="0"/>
    <cellStyle name="20% - Accent4" xfId="8" customBuiltin="true" builtinId="0"/>
    <cellStyle name="Normal 3 2 4 2 3 3" xfId="553" customBuiltin="true" builtinId="0"/>
    <cellStyle name="20% - Accent5" xfId="10" customBuiltin="true" builtinId="0"/>
    <cellStyle name="20% - Accent2" xfId="4" customBuiltin="true" builtinId="0"/>
    <cellStyle name="20% - Accent3" xfId="6" customBuiltin="true" builtinId="0"/>
    <cellStyle name="20% - Accent1" xfId="2" customBuiltin="true" builtinId="0"/>
    <cellStyle name="Normal 3 2 8 2" xfId="585" customBuiltin="true" builtinId="0"/>
    <cellStyle name="Normal 3 2 8 3" xfId="586" customBuiltin="true" builtinId="0"/>
    <cellStyle name="Total 2 2 2" xfId="898" customBuiltin="true" builtinId="0"/>
    <cellStyle name="Título 4 3" xfId="881" customBuiltin="true" builtinId="0"/>
    <cellStyle name="Título 4 4" xfId="882" customBuiltin="true" builtinId="0"/>
    <cellStyle name="Sep. milhar [2]" xfId="789" customBuiltin="true" builtinId="0"/>
    <cellStyle name="Título 4 2" xfId="878" customBuiltin="true" builtinId="0"/>
    <cellStyle name="20% - Ênfase4 5" xfId="41" customBuiltin="true" builtinId="0"/>
    <cellStyle name="Ênfase3 3" xfId="227" customBuiltin="true" builtinId="0"/>
    <cellStyle name="Ênfase3 2" xfId="224" customBuiltin="true" builtinId="0"/>
    <cellStyle name="Ênfase3 5" xfId="229" customBuiltin="true" builtinId="0"/>
    <cellStyle name="Nota 5 2" xfId="747" customBuiltin="true" builtinId="0"/>
    <cellStyle name="Ênfase3 4" xfId="228" customBuiltin="true" builtinId="0"/>
    <cellStyle name="Normal 4 2 2 3" xfId="634" customBuiltin="true" builtinId="0"/>
    <cellStyle name="20% - Ênfase4 2" xfId="35" customBuiltin="true" builtinId="0"/>
    <cellStyle name="20% - Accent6" xfId="12" customBuiltin="true" builtinId="0"/>
    <cellStyle name="20% - Ênfase4 3" xfId="39" customBuiltin="true" builtinId="0"/>
    <cellStyle name="20% - Ênfase4 4" xfId="40" customBuiltin="true" builtinId="0"/>
    <cellStyle name="Normal 4 2 2 2" xfId="633" customBuiltin="true" builtinId="0"/>
    <cellStyle name="40% - Accent2 2" xfId="59" customBuiltin="true" builtinId="0"/>
    <cellStyle name="40% - Accent4" xfId="62" customBuiltin="true" builtinId="0"/>
    <cellStyle name="40% - Accent5" xfId="64" customBuiltin="true" builtinId="0"/>
    <cellStyle name="40% - Accent6" xfId="66" customBuiltin="true" builtinId="0"/>
    <cellStyle name="Normal 3 2 4 4 3" xfId="567" customBuiltin="true" builtinId="0"/>
    <cellStyle name="Normal 3 2 4 4 2" xfId="566" customBuiltin="true" builtinId="0"/>
    <cellStyle name="Comma [0]_Auxiliar" xfId="200" customBuiltin="true" builtinId="0"/>
    <cellStyle name="Saída 5 2" xfId="787" customBuiltin="true" builtinId="0"/>
    <cellStyle name="Bom 4" xfId="167" customBuiltin="true" builtinId="0"/>
    <cellStyle name="40% - Ênfase6 5" xfId="109" customBuiltin="true" builtinId="0"/>
    <cellStyle name="Bom 5" xfId="168" customBuiltin="true" builtinId="0"/>
    <cellStyle name="60% - Ênfase3 2_05_Impactos_Demais PLs_2013_Dados CNJ de jul-12" xfId="130" customBuiltin="true" builtinId="0"/>
    <cellStyle name="Bom 2" xfId="163" customBuiltin="true" builtinId="0"/>
    <cellStyle name="Bom 3" xfId="166" customBuiltin="true" builtinId="0"/>
    <cellStyle name="Normal" xfId="0" customBuiltin="true" builtinId="0"/>
    <cellStyle name="Ênfase6 2_05_Impactos_Demais PLs_2013_Dados CNJ de jul-12" xfId="244" customBuiltin="true" builtinId="0"/>
    <cellStyle name="40% - Ênfase6 4" xfId="108" customBuiltin="true" builtinId="0"/>
    <cellStyle name="40% - Ênfase6 3" xfId="107" customBuiltin="true" builtinId="0"/>
    <cellStyle name="40% - Ênfase6 2" xfId="103" customBuiltin="true" builtinId="0"/>
    <cellStyle name="Cálculo 3 2" xfId="181" customBuiltin="true" builtinId="0"/>
    <cellStyle name="20% - Ênfase4 2_05_Impactos_Demais PLs_2013_Dados CNJ de jul-12" xfId="38" customBuiltin="true" builtinId="0"/>
    <cellStyle name="Titulo" xfId="858" customBuiltin="true" builtinId="0"/>
    <cellStyle name="Ênfase4 2_05_Impactos_Demais PLs_2013_Dados CNJ de jul-12" xfId="232" customBuiltin="true" builtinId="0"/>
    <cellStyle name="Normal 3 4 2 2" xfId="607" customBuiltin="true" builtinId="0"/>
    <cellStyle name="Normal 3 4 2 3" xfId="608" customBuiltin="true" builtinId="0"/>
    <cellStyle name="Vírgula 2" xfId="908" customBuiltin="true" builtinId="0"/>
    <cellStyle name="Vírgula 3" xfId="909" customBuiltin="true" builtinId="0"/>
    <cellStyle name="Vírgula 4" xfId="910" customBuiltin="true" builtinId="0"/>
    <cellStyle name="Vírgula 5" xfId="911" customBuiltin="true" builtinId="0"/>
    <cellStyle name="Normal 3 2 6 2" xfId="576" customBuiltin="true" builtinId="0"/>
    <cellStyle name="Vírgula 6" xfId="912" customBuiltin="true" builtinId="0"/>
    <cellStyle name="Normal 3 2 6 3" xfId="579" customBuiltin="true" builtinId="0"/>
    <cellStyle name="Vírgula 7" xfId="913" customBuiltin="true" builtinId="0"/>
    <cellStyle name="Normal 3 2 6 4" xfId="580" customBuiltin="true" builtinId="0"/>
    <cellStyle name="Vírgula 8" xfId="914" customBuiltin="true" builtinId="0"/>
    <cellStyle name="60% - Ênfase5 2_05_Impactos_Demais PLs_2013_Dados CNJ de jul-12" xfId="142" customBuiltin="true" builtinId="0"/>
    <cellStyle name="Normal 3 3 4 3" xfId="602" customBuiltin="true" builtinId="0"/>
    <cellStyle name="Separador de milhares 2 3 2 2_00_Decisão Anexo V 2015_MEMORIAL_Oficial SOF" xfId="806" customBuiltin="true" builtinId="0"/>
    <cellStyle name="Normal 3 3 4 2" xfId="601" customBuiltin="true" builtinId="0"/>
    <cellStyle name="Percent_Agenda" xfId="758" customBuiltin="true" builtinId="0"/>
    <cellStyle name="Título 2 2" xfId="868" customBuiltin="true" builtinId="0"/>
    <cellStyle name="Título 2 3" xfId="871" customBuiltin="true" builtinId="0"/>
    <cellStyle name="Título 2 4" xfId="872" customBuiltin="true" builtinId="0"/>
    <cellStyle name="Nota 7 2" xfId="751" customBuiltin="true" builtinId="0"/>
    <cellStyle name="Ênfase5 3" xfId="239" customBuiltin="true" builtinId="0"/>
    <cellStyle name="Ênfase5 2" xfId="236" customBuiltin="true" builtinId="0"/>
    <cellStyle name="20% - Ênfase2 3" xfId="25" customBuiltin="true" builtinId="0"/>
    <cellStyle name="20% - Ênfase2 4" xfId="26" customBuiltin="true" builtinId="0"/>
    <cellStyle name="20% - Ênfase2 5" xfId="27" customBuiltin="true" builtinId="0"/>
    <cellStyle name="40% - Accent4 2" xfId="63" customBuiltin="true" builtinId="0"/>
    <cellStyle name="20% - Ênfase2 2" xfId="21" customBuiltin="true" builtinId="0"/>
    <cellStyle name="Ênfase5 5" xfId="241" customBuiltin="true" builtinId="0"/>
    <cellStyle name="Ênfase5 4" xfId="240" customBuiltin="true" builtinId="0"/>
    <cellStyle name="Normal 3 2 4 2 3" xfId="551" customBuiltin="true" builtinId="0"/>
    <cellStyle name="Normal 3 2 4 2 2" xfId="545" customBuiltin="true" builtinId="0"/>
    <cellStyle name="Normal 3 2 4 2 5" xfId="557" customBuiltin="true" builtinId="0"/>
    <cellStyle name="Normal 3 2 4 2 4" xfId="554" customBuiltin="true" builtinId="0"/>
    <cellStyle name="Normal 3 2 4 2 6" xfId="558" customBuiltin="true" builtinId="0"/>
    <cellStyle name="Normal 2 2" xfId="425" customBuiltin="true" builtinId="0"/>
    <cellStyle name="Normal 2 4" xfId="435" customBuiltin="true" builtinId="0"/>
    <cellStyle name="Normal 2 3" xfId="429" customBuiltin="true" builtinId="0"/>
    <cellStyle name="Normal 2 6" xfId="437" customBuiltin="true" builtinId="0"/>
    <cellStyle name="Normal 2 5" xfId="436" customBuiltin="true" builtinId="0"/>
    <cellStyle name="Normal 2 8" xfId="439" customBuiltin="true" builtinId="0"/>
    <cellStyle name="Normal 2 7" xfId="438" customBuiltin="true" builtinId="0"/>
    <cellStyle name="Normal 2 9" xfId="440" customBuiltin="true" builtinId="0"/>
    <cellStyle name="40% - Ênfase4 2" xfId="89" customBuiltin="true" builtinId="0"/>
    <cellStyle name="40% - Ênfase4 5" xfId="95" customBuiltin="true" builtinId="0"/>
    <cellStyle name="40% - Ênfase4 4" xfId="94" customBuiltin="true" builtinId="0"/>
    <cellStyle name="40% - Ênfase4 3" xfId="93" customBuiltin="true" builtinId="0"/>
    <cellStyle name="Normal 2 3_00_Decisão Anexo V 2015_MEMORIAL_Oficial SOF" xfId="434" customBuiltin="true" builtinId="0"/>
    <cellStyle name="20% - Ênfase1 2_00_ANEXO V 2015 - VERSÃO INICIAL PLOA_2015" xfId="17" customBuiltin="true" builtinId="0"/>
    <cellStyle name="Cálculo 2_05_Impactos_Demais PLs_2013_Dados CNJ de jul-12" xfId="179" customBuiltin="true" builtinId="0"/>
    <cellStyle name="Separador de milhares 2 3 3" xfId="808" customBuiltin="true" builtinId="0"/>
    <cellStyle name="Separador de milhares 2 3 2" xfId="803" customBuiltin="true" builtinId="0"/>
    <cellStyle name="Leg_It_1" xfId="289" customBuiltin="true" builtinId="0"/>
    <cellStyle name="Normal 258 2 2" xfId="508" customBuiltin="true" builtinId="0"/>
    <cellStyle name="60% - Ênfase6 2" xfId="146" customBuiltin="true" builtinId="0"/>
    <cellStyle name="Euro" xfId="259" customBuiltin="true" builtinId="0"/>
    <cellStyle name="Millares_deuhist99" xfId="292" customBuiltin="true" builtinId="0"/>
    <cellStyle name="Célula Vinculada 2_05_Impactos_Demais PLs_2013_Dados CNJ de jul-12" xfId="195" customBuiltin="true" builtinId="0"/>
    <cellStyle name="40% - Ênfase1 2 2" xfId="69" customBuiltin="true" builtinId="0"/>
    <cellStyle name="40% - Ênfase1 2 3" xfId="70" customBuiltin="true" builtinId="0"/>
    <cellStyle name="40% - Ênfase4 2_05_Impactos_Demais PLs_2013_Dados CNJ de jul-12" xfId="92" customBuiltin="true" builtinId="0"/>
    <cellStyle name="bolet" xfId="161" customBuiltin="true" builtinId="0"/>
    <cellStyle name="60% - Ênfase6 5" xfId="151" customBuiltin="true" builtinId="0"/>
    <cellStyle name="60% - Ênfase6 3" xfId="149" customBuiltin="true" builtinId="0"/>
    <cellStyle name="60% - Ênfase6 4" xfId="150" customBuiltin="true" builtinId="0"/>
    <cellStyle name="Fixo" xfId="268" customBuiltin="true" builtinId="0"/>
    <cellStyle name="40% - Accent6 2" xfId="67" customBuiltin="true" builtinId="0"/>
    <cellStyle name="Normal 4 2" xfId="631" customBuiltin="true" builtinId="0"/>
    <cellStyle name="Normal 4 4" xfId="640" customBuiltin="true" builtinId="0"/>
    <cellStyle name="Normal 4 3" xfId="637" customBuiltin="true" builtinId="0"/>
    <cellStyle name="Titulo_00_Equalização ASMED_SOF" xfId="893" customBuiltin="true" builtinId="0"/>
    <cellStyle name="Normal 4 6" xfId="644" customBuiltin="true" builtinId="0"/>
    <cellStyle name="Porcentagem 3" xfId="769" customBuiltin="true" builtinId="0"/>
    <cellStyle name="Normal 4 5" xfId="643" customBuiltin="true" builtinId="0"/>
    <cellStyle name="Porcentagem 4" xfId="770" customBuiltin="true" builtinId="0"/>
    <cellStyle name="Porcentagem 5" xfId="771" customBuiltin="true" builtinId="0"/>
    <cellStyle name="Normal 4 7" xfId="645" customBuiltin="true" builtinId="0"/>
    <cellStyle name="Porcentagem 6" xfId="772" customBuiltin="true" builtinId="0"/>
    <cellStyle name="Porcentagem 2" xfId="765" customBuiltin="true" builtinId="0"/>
    <cellStyle name="Fixed" xfId="267" customBuiltin="true" builtinId="0"/>
    <cellStyle name="Saída 3" xfId="782" customBuiltin="true" builtinId="0"/>
    <cellStyle name="Saída 2" xfId="777" customBuiltin="true" builtinId="0"/>
    <cellStyle name="Saída 5" xfId="786" customBuiltin="true" builtinId="0"/>
    <cellStyle name="Saída 4" xfId="784" customBuiltin="true" builtinId="0"/>
    <cellStyle name="Normal 206 2" xfId="450" customBuiltin="true" builtinId="0"/>
    <cellStyle name="Vírgul - Estilo1" xfId="907" customBuiltin="true" builtinId="0"/>
    <cellStyle name="Heading 1" xfId="271" customBuiltin="true" builtinId="0"/>
    <cellStyle name="Euro 3" xfId="261" customBuiltin="true" builtinId="0"/>
    <cellStyle name="Heading 4" xfId="274" customBuiltin="true" builtinId="0"/>
    <cellStyle name="Euro 4" xfId="262" customBuiltin="true" builtinId="0"/>
    <cellStyle name="Heading 2" xfId="272" customBuiltin="true" builtinId="0"/>
    <cellStyle name="Heading 3" xfId="273" customBuiltin="true" builtinId="0"/>
    <cellStyle name="Título 2 2_05_Impactos_Demais PLs_2013_Dados CNJ de jul-12" xfId="870" customBuiltin="true" builtinId="0"/>
    <cellStyle name="Normal 190" xfId="413" customBuiltin="true" builtinId="0"/>
    <cellStyle name="Normal 192" xfId="415" customBuiltin="true" builtinId="0"/>
    <cellStyle name="Normal 191" xfId="414" customBuiltin="true" builtinId="0"/>
    <cellStyle name="Input" xfId="286" customBuiltin="true" builtinId="0"/>
    <cellStyle name="Normal 194" xfId="417" customBuiltin="true" builtinId="0"/>
    <cellStyle name="Normal 193" xfId="416" customBuiltin="true" builtinId="0"/>
    <cellStyle name="Normal 196" xfId="419" customBuiltin="true" builtinId="0"/>
    <cellStyle name="Normal 195" xfId="418" customBuiltin="true" builtinId="0"/>
    <cellStyle name="Normal 198" xfId="421" customBuiltin="true" builtinId="0"/>
    <cellStyle name="Normal 197" xfId="420" customBuiltin="true" builtinId="0"/>
    <cellStyle name="Entrada 2 2" xfId="249" customBuiltin="true" builtinId="0"/>
    <cellStyle name="Normal 199" xfId="422" customBuiltin="true" builtinId="0"/>
    <cellStyle name="Separador de milhares 6 2" xfId="834" customBuiltin="true" builtinId="0"/>
    <cellStyle name="Separador de milhares 2 5 2" xfId="813" customBuiltin="true" builtinId="0"/>
    <cellStyle name="Entrada 2 3" xfId="251" customBuiltin="true" builtinId="0"/>
    <cellStyle name="Separador de milhares 6 3" xfId="835" customBuiltin="true" builtinId="0"/>
    <cellStyle name="Título 6 2" xfId="888" customBuiltin="true" builtinId="0"/>
    <cellStyle name="40% - Ênfase2 2 3" xfId="77" customBuiltin="true" builtinId="0"/>
    <cellStyle name="40% - Ênfase2 2 2" xfId="76" customBuiltin="true" builtinId="0"/>
    <cellStyle name="20% - Ênfase6 3" xfId="53" customBuiltin="true" builtinId="0"/>
    <cellStyle name="Ênfase1 5" xfId="217" customBuiltin="true" builtinId="0"/>
    <cellStyle name="Normal 181" xfId="403" customBuiltin="true" builtinId="0"/>
    <cellStyle name="20% - Ênfase6 4" xfId="54" customBuiltin="true" builtinId="0"/>
    <cellStyle name="Ênfase1 4" xfId="216" customBuiltin="true" builtinId="0"/>
    <cellStyle name="Normal 180" xfId="402" customBuiltin="true" builtinId="0"/>
    <cellStyle name="20% - Ênfase6 5" xfId="55" customBuiltin="true" builtinId="0"/>
    <cellStyle name="Entrada 2_00_ANEXO V 2015 - VERSÃO INICIAL PLOA_2015" xfId="252" customBuiltin="true" builtinId="0"/>
    <cellStyle name="Normal 183" xfId="405" customBuiltin="true" builtinId="0"/>
    <cellStyle name="Normal 182" xfId="404" customBuiltin="true" builtinId="0"/>
    <cellStyle name="Normal 185" xfId="407" customBuiltin="true" builtinId="0"/>
    <cellStyle name="Normal 184" xfId="406" customBuiltin="true" builtinId="0"/>
    <cellStyle name="Ênfase1 3" xfId="215" customBuiltin="true" builtinId="0"/>
    <cellStyle name="Normal 187" xfId="409" customBuiltin="true" builtinId="0"/>
    <cellStyle name="20% - Ênfase6 2" xfId="49" customBuiltin="true" builtinId="0"/>
    <cellStyle name="Ênfase1 2" xfId="212" customBuiltin="true" builtinId="0"/>
    <cellStyle name="Normal 186" xfId="408" customBuiltin="true" builtinId="0"/>
    <cellStyle name="Normal 189" xfId="411" customBuiltin="true" builtinId="0"/>
    <cellStyle name="Normal 188" xfId="410" customBuiltin="true" builtinId="0"/>
    <cellStyle name="Euro 2" xfId="260" customBuiltin="true" builtinId="0"/>
    <cellStyle name="Ênfase5 2_05_Impactos_Demais PLs_2013_Dados CNJ de jul-12" xfId="238" customBuiltin="true" builtinId="0"/>
    <cellStyle name="Bom 2_05_Impactos_Demais PLs_2013_Dados CNJ de jul-12" xfId="165" customBuiltin="true" builtinId="0"/>
    <cellStyle name="Normal 6 2" xfId="687" customBuiltin="true" builtinId="0"/>
    <cellStyle name="Separador de milhares 10 2" xfId="792" customBuiltin="true" builtinId="0"/>
    <cellStyle name="Normal 170" xfId="391" customBuiltin="true" builtinId="0"/>
    <cellStyle name="Normal 6 3" xfId="688" customBuiltin="true" builtinId="0"/>
    <cellStyle name="60% - Ênfase4 2_05_Impactos_Demais PLs_2013_Dados CNJ de jul-12" xfId="136" customBuiltin="true" builtinId="0"/>
    <cellStyle name="Normal 172" xfId="393" customBuiltin="true" builtinId="0"/>
    <cellStyle name="Normal 171" xfId="392" customBuiltin="true" builtinId="0"/>
    <cellStyle name="Normal 174" xfId="395" customBuiltin="true" builtinId="0"/>
    <cellStyle name="Normal 173" xfId="394" customBuiltin="true" builtinId="0"/>
    <cellStyle name="Decimal 2, derecha" xfId="211" customBuiltin="true" builtinId="0"/>
    <cellStyle name="Normal 176" xfId="397" customBuiltin="true" builtinId="0"/>
    <cellStyle name="Normal 175" xfId="396" customBuiltin="true" builtinId="0"/>
    <cellStyle name="Normal 178" xfId="399" customBuiltin="true" builtinId="0"/>
    <cellStyle name="Normal 3 2 6 2 2" xfId="577" customBuiltin="true" builtinId="0"/>
    <cellStyle name="TableStyleLight1 5" xfId="843" customBuiltin="true" builtinId="0"/>
    <cellStyle name="Normal 177" xfId="398" customBuiltin="true" builtinId="0"/>
    <cellStyle name="Normal 3 2 6 2 3" xfId="578" customBuiltin="true" builtinId="0"/>
    <cellStyle name="TableStyleLight1 3" xfId="842" customBuiltin="true" builtinId="0"/>
    <cellStyle name="Normal 179" xfId="400" customBuiltin="true" builtinId="0"/>
    <cellStyle name="TableStyleLight1 2" xfId="841" customBuiltin="true" builtinId="0"/>
    <cellStyle name="Indefinido" xfId="285" customBuiltin="true" builtinId="0"/>
    <cellStyle name="Bad" xfId="159" customBuiltin="true" builtinId="0"/>
    <cellStyle name="Data" xfId="208" customBuiltin="true" builtinId="0"/>
    <cellStyle name="Fim" xfId="266" customBuiltin="true" builtinId="0"/>
    <cellStyle name="Date" xfId="209" customBuiltin="true" builtinId="0"/>
    <cellStyle name="Normal 161" xfId="381" customBuiltin="true" builtinId="0"/>
    <cellStyle name="Normal 160" xfId="380" customBuiltin="true" builtinId="0"/>
    <cellStyle name="Normal 163" xfId="383" customBuiltin="true" builtinId="0"/>
    <cellStyle name="Normal 162" xfId="382" customBuiltin="true" builtinId="0"/>
    <cellStyle name="Normal 165" xfId="385" customBuiltin="true" builtinId="0"/>
    <cellStyle name="Normal 164" xfId="384" customBuiltin="true" builtinId="0"/>
    <cellStyle name="Normal 167" xfId="387" customBuiltin="true" builtinId="0"/>
    <cellStyle name="Normal 166" xfId="386" customBuiltin="true" builtinId="0"/>
    <cellStyle name="Normal 169" xfId="389" customBuiltin="true" builtinId="0"/>
    <cellStyle name="Normal 168" xfId="388" customBuiltin="true" builtinId="0"/>
    <cellStyle name="Normal 2 10" xfId="424" customBuiltin="true" builtinId="0"/>
    <cellStyle name="Título 3 2 2" xfId="874" customBuiltin="true" builtinId="0"/>
    <cellStyle name="Título 5_05_Impactos_Demais PLs_2013_Dados CNJ de jul-12" xfId="886" customBuiltin="true" builtinId="0"/>
    <cellStyle name="Normal 150" xfId="368" customBuiltin="true" builtinId="0"/>
    <cellStyle name="Normal 28 2" xfId="513" customBuiltin="true" builtinId="0"/>
    <cellStyle name="Normal 152" xfId="370" customBuiltin="true" builtinId="0"/>
    <cellStyle name="Normal 151" xfId="369" customBuiltin="true" builtinId="0"/>
    <cellStyle name="Normal 154" xfId="372" customBuiltin="true" builtinId="0"/>
    <cellStyle name="Normal 153" xfId="371" customBuiltin="true" builtinId="0"/>
    <cellStyle name="Normal 156" xfId="374" customBuiltin="true" builtinId="0"/>
    <cellStyle name="Separador de milhares 5" xfId="828" customBuiltin="true" builtinId="0"/>
    <cellStyle name="Normal 155" xfId="373" customBuiltin="true" builtinId="0"/>
    <cellStyle name="Separador de milhares 6" xfId="833" customBuiltin="true" builtinId="0"/>
    <cellStyle name="Normal 158" xfId="376" customBuiltin="true" builtinId="0"/>
    <cellStyle name="Separador de milhares 7" xfId="836" customBuiltin="true" builtinId="0"/>
    <cellStyle name="Normal 157" xfId="375" customBuiltin="true" builtinId="0"/>
    <cellStyle name="Separador de milhares 8" xfId="838" customBuiltin="true" builtinId="0"/>
    <cellStyle name="Separador de milhares 9" xfId="839" customBuiltin="true" builtinId="0"/>
    <cellStyle name="Normal 159" xfId="377" customBuiltin="true" builtinId="0"/>
    <cellStyle name="Moeda0" xfId="296" customBuiltin="true" builtinId="0"/>
    <cellStyle name="Separador de milhares 2" xfId="795" customBuiltin="true" builtinId="0"/>
    <cellStyle name="Separador de milhares 3" xfId="818" customBuiltin="true" builtinId="0"/>
    <cellStyle name="Separador de milhares 4" xfId="826" customBuiltin="true" builtinId="0"/>
    <cellStyle name="Texto Explicativo 2 2" xfId="851" customBuiltin="true" builtinId="0"/>
    <cellStyle name="Normal 141" xfId="355" customBuiltin="true" builtinId="0"/>
    <cellStyle name="Normal 140" xfId="354" customBuiltin="true" builtinId="0"/>
    <cellStyle name="Normal 143" xfId="357" customBuiltin="true" builtinId="0"/>
    <cellStyle name="Normal 142" xfId="356" customBuiltin="true" builtinId="0"/>
    <cellStyle name="Note" xfId="754" customBuiltin="true" builtinId="0"/>
    <cellStyle name="Normal 145" xfId="359" customBuiltin="true" builtinId="0"/>
    <cellStyle name="Normal 144" xfId="358" customBuiltin="true" builtinId="0"/>
    <cellStyle name="Normal 2_00_Decisão Anexo V 2015_MEMORIAL_Oficial SOF" xfId="441" customBuiltin="true" builtinId="0"/>
    <cellStyle name="60% - Ênfase2 2_05_Impactos_Demais PLs_2013_Dados CNJ de jul-12" xfId="124" customBuiltin="true" builtinId="0"/>
    <cellStyle name="Normal 147" xfId="361" customBuiltin="true" builtinId="0"/>
    <cellStyle name="Normal 146" xfId="360" customBuiltin="true" builtinId="0"/>
    <cellStyle name="Normal 149" xfId="363" customBuiltin="true" builtinId="0"/>
    <cellStyle name="Normal 148" xfId="362" customBuiltin="true" builtinId="0"/>
    <cellStyle name="Normal 5 3 2 2" xfId="664" customBuiltin="true" builtinId="0"/>
    <cellStyle name="Normal 5 3 2 3" xfId="665" customBuiltin="true" builtinId="0"/>
    <cellStyle name="Normal 8 2" xfId="712" customBuiltin="true" builtinId="0"/>
    <cellStyle name="Normal 130" xfId="343" customBuiltin="true" builtinId="0"/>
    <cellStyle name="Normal 132" xfId="345" customBuiltin="true" builtinId="0"/>
    <cellStyle name="Normal 131" xfId="344" customBuiltin="true" builtinId="0"/>
    <cellStyle name="40% - Ênfase3 2 3" xfId="84" customBuiltin="true" builtinId="0"/>
    <cellStyle name="Normal 134" xfId="347" customBuiltin="true" builtinId="0"/>
    <cellStyle name="Separador de milhares 3 4" xfId="823" customBuiltin="true" builtinId="0"/>
    <cellStyle name="40% - Ênfase3 2 2" xfId="83" customBuiltin="true" builtinId="0"/>
    <cellStyle name="Normal 133" xfId="346" customBuiltin="true" builtinId="0"/>
    <cellStyle name="Separador de milhares 3 5" xfId="824" customBuiltin="true" builtinId="0"/>
    <cellStyle name="Normal 136" xfId="349" customBuiltin="true" builtinId="0"/>
    <cellStyle name="Separador de milhares 3 2" xfId="819" customBuiltin="true" builtinId="0"/>
    <cellStyle name="Texto Explicativo 2_05_Impactos_Demais PLs_2013_Dados CNJ de jul-12" xfId="852" customBuiltin="true" builtinId="0"/>
    <cellStyle name="Normal 135" xfId="348" customBuiltin="true" builtinId="0"/>
    <cellStyle name="Separador de milhares 3 3" xfId="822" customBuiltin="true" builtinId="0"/>
    <cellStyle name="Entrada 5 2" xfId="258" customBuiltin="true" builtinId="0"/>
    <cellStyle name="Normal 138" xfId="351" customBuiltin="true" builtinId="0"/>
    <cellStyle name="Normal 137" xfId="350" customBuiltin="true" builtinId="0"/>
    <cellStyle name="Normal 139" xfId="352" customBuiltin="true" builtinId="0"/>
    <cellStyle name="Normal 119" xfId="327" customBuiltin="true" builtinId="0"/>
    <cellStyle name="20% - Accent6 2" xfId="13" customBuiltin="true" builtinId="0"/>
    <cellStyle name="60% - Ênfase3 4" xfId="132" customBuiltin="true" builtinId="0"/>
    <cellStyle name="60% - Ênfase3 5" xfId="133" customBuiltin="true" builtinId="0"/>
    <cellStyle name="60% - Ênfase3 2" xfId="128" customBuiltin="true" builtinId="0"/>
    <cellStyle name="60% - Ênfase3 3" xfId="131" customBuiltin="true" builtinId="0"/>
    <cellStyle name="Cabeçalho 1" xfId="171" customBuiltin="true" builtinId="0"/>
    <cellStyle name="Cabeçalho 2" xfId="172" customBuiltin="true" builtinId="0"/>
    <cellStyle name="Ênfase2 2 2" xfId="219" customBuiltin="true" builtinId="0"/>
    <cellStyle name="Ponto" xfId="760" customBuiltin="true" builtinId="0"/>
    <cellStyle name="Separador de milhares 2 3 2 2 2" xfId="805" customBuiltin="true" builtinId="0"/>
    <cellStyle name="Normal 121" xfId="331" customBuiltin="true" builtinId="0"/>
    <cellStyle name="Normal 120" xfId="330" customBuiltin="true" builtinId="0"/>
    <cellStyle name="Normal 123" xfId="333" customBuiltin="true" builtinId="0"/>
    <cellStyle name="Total 3 2" xfId="902" customBuiltin="true" builtinId="0"/>
    <cellStyle name="Normal 122" xfId="332" customBuiltin="true" builtinId="0"/>
    <cellStyle name="Normal 125" xfId="335" customBuiltin="true" builtinId="0"/>
    <cellStyle name="Normal 124" xfId="334" customBuiltin="true" builtinId="0"/>
    <cellStyle name="Normal 127" xfId="337" customBuiltin="true" builtinId="0"/>
    <cellStyle name="Normal 126" xfId="336" customBuiltin="true" builtinId="0"/>
    <cellStyle name="Normal 129" xfId="339" customBuiltin="true" builtinId="0"/>
    <cellStyle name="Normal 128" xfId="338" customBuiltin="true" builtinId="0"/>
    <cellStyle name="Normal 109" xfId="315" customBuiltin="true" builtinId="0"/>
    <cellStyle name="Neutral" xfId="303" customBuiltin="true" builtinId="0"/>
    <cellStyle name="Normal 108" xfId="314" customBuiltin="true" builtinId="0"/>
    <cellStyle name="Currency [0]_Auxiliar" xfId="205" customBuiltin="true" builtinId="0"/>
    <cellStyle name="Explanatory Text" xfId="265" customBuiltin="true" builtinId="0"/>
    <cellStyle name="Normal 110" xfId="318" customBuiltin="true" builtinId="0"/>
    <cellStyle name="Normal 112" xfId="320" customBuiltin="true" builtinId="0"/>
    <cellStyle name="Normal 111" xfId="319" customBuiltin="true" builtinId="0"/>
    <cellStyle name="Normal 114" xfId="322" customBuiltin="true" builtinId="0"/>
    <cellStyle name="Normal 113" xfId="321" customBuiltin="true" builtinId="0"/>
    <cellStyle name="Normal 116" xfId="324" customBuiltin="true" builtinId="0"/>
    <cellStyle name="Normal 115" xfId="323" customBuiltin="true" builtinId="0"/>
    <cellStyle name="Normal 118" xfId="326" customBuiltin="true" builtinId="0"/>
    <cellStyle name="Normal 117" xfId="325" customBuiltin="true" builtinId="0"/>
    <cellStyle name="Porcentagem 2 3" xfId="767" customBuiltin="true" builtinId="0"/>
    <cellStyle name="V¡rgula" xfId="905" customBuiltin="true" builtinId="0"/>
    <cellStyle name="Porcentagem 2 2" xfId="766" customBuiltin="true" builtinId="0"/>
    <cellStyle name="Título 8" xfId="891" customBuiltin="true" builtinId="0"/>
    <cellStyle name="Título 7" xfId="890" customBuiltin="true" builtinId="0"/>
    <cellStyle name="Normal 5 4 3" xfId="670" customBuiltin="true" builtinId="0"/>
    <cellStyle name="40% - Ênfase6 2_05_Impactos_Demais PLs_2013_Dados CNJ de jul-12" xfId="106" customBuiltin="true" builtinId="0"/>
    <cellStyle name="Normal 5 4 2" xfId="669" customBuiltin="true" builtinId="0"/>
    <cellStyle name="Título 9" xfId="892" customBuiltin="true" builtinId="0"/>
    <cellStyle name="Título 6" xfId="887" customBuiltin="true" builtinId="0"/>
    <cellStyle name="Título 5" xfId="883" customBuiltin="true" builtinId="0"/>
    <cellStyle name="20% - Ênfase3 2_05_Impactos_Demais PLs_2013_Dados CNJ de jul-12" xfId="31" customBuiltin="true" builtinId="0"/>
    <cellStyle name="Normal 2 3 3 2" xfId="432" customBuiltin="true" builtinId="0"/>
    <cellStyle name="Normal 101" xfId="307" customBuiltin="true" builtinId="0"/>
    <cellStyle name="Normal 100" xfId="306" customBuiltin="true" builtinId="0"/>
    <cellStyle name="Normal 103" xfId="309" customBuiltin="true" builtinId="0"/>
    <cellStyle name="Currency0" xfId="207" customBuiltin="true" builtinId="0"/>
    <cellStyle name="Normal 102" xfId="308" customBuiltin="true" builtinId="0"/>
    <cellStyle name="Normal 105" xfId="311" customBuiltin="true" builtinId="0"/>
    <cellStyle name="Separador de milhares 3_00_Decisão Anexo V 2015_MEMORIAL_Oficial SOF" xfId="825" customBuiltin="true" builtinId="0"/>
    <cellStyle name="Normal 104" xfId="310" customBuiltin="true" builtinId="0"/>
    <cellStyle name="Normal 107" xfId="313" customBuiltin="true" builtinId="0"/>
    <cellStyle name="Título 4 2 2" xfId="879" customBuiltin="true" builtinId="0"/>
    <cellStyle name="Comma0" xfId="204" customBuiltin="true" builtinId="0"/>
    <cellStyle name="Normal 106" xfId="312" customBuiltin="true" builtinId="0"/>
    <cellStyle name="40% - Ênfase3 2_05_Impactos_Demais PLs_2013_Dados CNJ de jul-12" xfId="85" customBuiltin="true" builtinId="0"/>
    <cellStyle name="40% - Ênfase4 2 3" xfId="91" customBuiltin="true" builtinId="0"/>
    <cellStyle name="40% - Ênfase4 2 2" xfId="90" customBuiltin="true" builtinId="0"/>
    <cellStyle name="20% - Accent4 2" xfId="9" customBuiltin="true" builtinId="0"/>
    <cellStyle name="60% - Ênfase5 2" xfId="140" customBuiltin="true" builtinId="0"/>
    <cellStyle name="60% - Ênfase5 3" xfId="143" customBuiltin="true" builtinId="0"/>
    <cellStyle name="Ênfase1 2 2" xfId="213" customBuiltin="true" builtinId="0"/>
    <cellStyle name="Normal 15 2" xfId="365" customBuiltin="true" builtinId="0"/>
    <cellStyle name="Normal 15 4" xfId="367" customBuiltin="true" builtinId="0"/>
    <cellStyle name="Normal 15 3" xfId="366" customBuiltin="true" builtinId="0"/>
    <cellStyle name="Separador de m" xfId="790" customBuiltin="true" builtinId="0"/>
    <cellStyle name="60% - Ênfase5 4" xfId="144" customBuiltin="true" builtinId="0"/>
    <cellStyle name="Output 2" xfId="757" customBuiltin="true" builtinId="0"/>
    <cellStyle name="60% - Ênfase5 5" xfId="145" customBuiltin="true" builtinId="0"/>
    <cellStyle name="Good" xfId="270" customBuiltin="true" builtinId="0"/>
    <cellStyle name="Normal 3 2 2 3 2 2" xfId="529" customBuiltin="true" builtinId="0"/>
    <cellStyle name="Normal 3 2 2 3 2 3" xfId="530" customBuiltin="true" builtinId="0"/>
    <cellStyle name="Normal 3 6 3" xfId="616" customBuiltin="true" builtinId="0"/>
    <cellStyle name="Normal 3 6 2" xfId="615" customBuiltin="true" builtinId="0"/>
    <cellStyle name="Saída 2 3" xfId="780" customBuiltin="true" builtinId="0"/>
    <cellStyle name="Saída 2 2" xfId="778" customBuiltin="true" builtinId="0"/>
    <cellStyle name="Título 1 2 2" xfId="861" customBuiltin="true" builtinId="0"/>
    <cellStyle name="Separador de milhares 2 3 2_00_Decisão Anexo V 2015_MEMORIAL_Oficial SOF" xfId="807" customBuiltin="true" builtinId="0"/>
    <cellStyle name="Normal 4 4 3" xfId="642" customBuiltin="true" builtinId="0"/>
    <cellStyle name="Calculation" xfId="173" customBuiltin="true" builtinId="0"/>
    <cellStyle name="Normal 4 4 2" xfId="641" customBuiltin="true" builtinId="0"/>
    <cellStyle name="Normal 3 2 2 3 4" xfId="532" customBuiltin="true" builtinId="0"/>
    <cellStyle name="Normal 3 2 2 3 3" xfId="531" customBuiltin="true" builtinId="0"/>
    <cellStyle name="Normal 3 2 2 3 2" xfId="528" customBuiltin="true" builtinId="0"/>
    <cellStyle name="Normal 5 2 2" xfId="661" customBuiltin="true" builtinId="0"/>
    <cellStyle name="Saída 2_05_Impactos_Demais PLs_2013_Dados CNJ de jul-12" xfId="781" customBuiltin="true" builtinId="0"/>
    <cellStyle name="40% - Ênfase3 3" xfId="86" customBuiltin="true" builtinId="0"/>
    <cellStyle name="40% - Ênfase3 2" xfId="82" customBuiltin="true" builtinId="0"/>
    <cellStyle name="40% - Ênfase3 5" xfId="88" customBuiltin="true" builtinId="0"/>
    <cellStyle name="40% - Ênfase3 4" xfId="87" customBuiltin="true" builtinId="0"/>
    <cellStyle name="60% - Ênfase6 2_05_Impactos_Demais PLs_2013_Dados CNJ de jul-12" xfId="148" customBuiltin="true" builtinId="0"/>
    <cellStyle name="Título 3 2_05_Impactos_Demais PLs_2013_Dados CNJ de jul-12" xfId="875" customBuiltin="true" builtinId="0"/>
    <cellStyle name="Vírgula 8 2" xfId="915" customBuiltin="true" builtinId="0"/>
    <cellStyle name="Normal 3 2 3 2" xfId="542" customBuiltin="true" builtinId="0"/>
    <cellStyle name="Jr_Normal" xfId="288" customBuiltin="true" builtinId="0"/>
    <cellStyle name="Normal 4 2 2" xfId="632" customBuiltin="true" builtinId="0"/>
    <cellStyle name="Normal 13 2" xfId="341" customBuiltin="true" builtinId="0"/>
    <cellStyle name="Comma_Agenda" xfId="203" customBuiltin="true" builtinId="0"/>
    <cellStyle name="Ênfase6 2" xfId="242" customBuiltin="true" builtinId="0"/>
    <cellStyle name="20% - Ênfase1 4" xfId="19" customBuiltin="true" builtinId="0"/>
    <cellStyle name="20% - Ênfase1 5" xfId="20" customBuiltin="true" builtinId="0"/>
    <cellStyle name="20% - Ênfase1 2" xfId="14" customBuiltin="true" builtinId="0"/>
    <cellStyle name="20% - Ênfase1 3" xfId="18" customBuiltin="true" builtinId="0"/>
    <cellStyle name="Ênfase6 4" xfId="246" customBuiltin="true" builtinId="0"/>
    <cellStyle name="Ênfase6 3" xfId="245" customBuiltin="true" builtinId="0"/>
    <cellStyle name="40% - Ênfase5 2 3" xfId="98" customBuiltin="true" builtinId="0"/>
    <cellStyle name="20% - Accent2 2" xfId="5" customBuiltin="true" builtinId="0"/>
    <cellStyle name="40% - Ênfase5 2 2" xfId="97" customBuiltin="true" builtinId="0"/>
    <cellStyle name="Ênfase6 5" xfId="247" customBuiltin="true" builtinId="0"/>
    <cellStyle name="40% - Ênfase2 2_05_Impactos_Demais PLs_2013_Dados CNJ de jul-12" xfId="78" customBuiltin="true" builtinId="0"/>
    <cellStyle name="Normal 3 4 3" xfId="609" customBuiltin="true" builtinId="0"/>
    <cellStyle name="Normal 3 4 2" xfId="606" customBuiltin="true" builtinId="0"/>
    <cellStyle name="Normal 3 4 4" xfId="610" customBuiltin="true" builtinId="0"/>
    <cellStyle name="Saída 4 2" xfId="785" customBuiltin="true" builtinId="0"/>
    <cellStyle name="Total 2_05_Impactos_Demais PLs_2013_Dados CNJ de jul-12" xfId="900" customBuiltin="true" builtinId="0"/>
    <cellStyle name="Neutra 5" xfId="302" customBuiltin="true" builtinId="0"/>
    <cellStyle name="Neutra 4" xfId="301" customBuiltin="true" builtinId="0"/>
    <cellStyle name="Neutra 3" xfId="300" customBuiltin="true" builtinId="0"/>
    <cellStyle name="Neutra 2" xfId="297" customBuiltin="true" builtinId="0"/>
    <cellStyle name="Normal 4 2 4" xfId="636" customBuiltin="true" builtinId="0"/>
    <cellStyle name="Normal 4 2 3" xfId="635" customBuiltin="true" builtinId="0"/>
    <cellStyle name="Título 2 2 2" xfId="869" customBuiltin="true" builtinId="0"/>
    <cellStyle name="Vírgula0" xfId="916" customBuiltin="true" builtinId="0"/>
    <cellStyle name="Nota 3 2" xfId="743" customBuiltin="true" builtinId="0"/>
    <cellStyle name="40% - Ênfase1 5" xfId="74" customBuiltin="true" builtinId="0"/>
    <cellStyle name="40% - Ênfase1 4" xfId="73" customBuiltin="true" builtinId="0"/>
    <cellStyle name="40% - Ênfase1 3" xfId="72" customBuiltin="true" builtinId="0"/>
    <cellStyle name="40% - Ênfase1 2" xfId="68" customBuiltin="true" builtinId="0"/>
    <cellStyle name="Normal 2 3 4" xfId="433" customBuiltin="true" builtinId="0"/>
    <cellStyle name="Normal 2 3 3" xfId="431" customBuiltin="true" builtinId="0"/>
    <cellStyle name="Normal 2 3 2" xfId="430" customBuiltin="true" builtinId="0"/>
    <cellStyle name="Normal 3 3 2 2 2" xfId="593" customBuiltin="true" builtinId="0"/>
    <cellStyle name="40% - Ênfase6 2 3" xfId="105" customBuiltin="true" builtinId="0"/>
    <cellStyle name="Normal 3 3 2 2 3" xfId="594" customBuiltin="true" builtinId="0"/>
    <cellStyle name="Sep. milhar [0]" xfId="788" customBuiltin="true" builtinId="0"/>
    <cellStyle name="Normal 3 2 4 2 2 2 3" xfId="548" customBuiltin="true" builtinId="0"/>
    <cellStyle name="Normal 3 2 4 2 2 2 2" xfId="547" customBuiltin="true" builtinId="0"/>
    <cellStyle name="60% - Ênfase1 2" xfId="116" customBuiltin="true" builtinId="0"/>
    <cellStyle name="60% - Ênfase1 3" xfId="119" customBuiltin="true" builtinId="0"/>
    <cellStyle name="Check Cell" xfId="198" customBuiltin="true" builtinId="0"/>
    <cellStyle name="60% - Ênfase1 4" xfId="120" customBuiltin="true" builtinId="0"/>
    <cellStyle name="40% - Accent1 2" xfId="57" customBuiltin="true" builtinId="0"/>
    <cellStyle name="60% - Ênfase1 5" xfId="121" customBuiltin="true" builtinId="0"/>
    <cellStyle name="Normal 11 2" xfId="317" customBuiltin="true" builtinId="0"/>
    <cellStyle name="40% - Ênfase6 2 2" xfId="104" customBuiltin="true" builtinId="0"/>
    <cellStyle name="Normal 3 2 3" xfId="541" customBuiltin="true" builtinId="0"/>
    <cellStyle name="Normal 3 2 2" xfId="522" customBuiltin="true" builtinId="0"/>
    <cellStyle name="60% - Accent4" xfId="113" customBuiltin="true" builtinId="0"/>
    <cellStyle name="60% - Accent5" xfId="114" customBuiltin="true" builtinId="0"/>
    <cellStyle name="60% - Accent2" xfId="111" customBuiltin="true" builtinId="0"/>
    <cellStyle name="60% - Accent3" xfId="112" customBuiltin="true" builtinId="0"/>
    <cellStyle name="Normal 3 2 4 3 2" xfId="560" customBuiltin="true" builtinId="0"/>
    <cellStyle name="60% - Accent6" xfId="115" customBuiltin="true" builtinId="0"/>
    <cellStyle name="Normal 3 2 4 3 4" xfId="564" customBuiltin="true" builtinId="0"/>
    <cellStyle name="Normal 3 2 4 3 3" xfId="563" customBuiltin="true" builtinId="0"/>
    <cellStyle name="Normal 3 2 9" xfId="587" customBuiltin="true" builtinId="0"/>
    <cellStyle name="Normal 3 2 8" xfId="584" customBuiltin="true" builtinId="0"/>
    <cellStyle name="Normal 3 2 5" xfId="573" customBuiltin="true" builtinId="0"/>
    <cellStyle name="Normal 3 2 4" xfId="543" customBuiltin="true" builtinId="0"/>
    <cellStyle name="Normal 3 2 7" xfId="581" customBuiltin="true" builtinId="0"/>
    <cellStyle name="Normal 3 2 6" xfId="575" customBuiltin="true" builtinId="0"/>
    <cellStyle name="Ênfase6 2 2" xfId="243" customBuiltin="true" builtinId="0"/>
    <cellStyle name="Titulo2" xfId="895" customBuiltin="true" builtinId="0"/>
    <cellStyle name="Titulo1" xfId="894" customBuiltin="true" builtinId="0"/>
    <cellStyle name="b0let" xfId="158" customBuiltin="true" builtinId="0"/>
    <cellStyle name="Capítulo" xfId="186" customBuiltin="true" builtinId="0"/>
    <cellStyle name="60% - Ênfase4 2 2" xfId="135" customBuiltin="true" builtinId="0"/>
    <cellStyle name="rodape" xfId="776" customBuiltin="true" builtinId="0"/>
    <cellStyle name="60% - Accent1" xfId="110" customBuiltin="true" builtinId="0"/>
    <cellStyle name="Texto Explicativo 4" xfId="854" customBuiltin="true" builtinId="0"/>
    <cellStyle name="Cálculo 4 2" xfId="183" customBuiltin="true" builtinId="0"/>
    <cellStyle name="Texto Explicativo 2" xfId="850" customBuiltin="true" builtinId="0"/>
    <cellStyle name="Texto Explicativo 3" xfId="853" customBuiltin="true" builtinId="0"/>
    <cellStyle name="Normal 3 2 4 3 2 3" xfId="562" customBuiltin="true" builtinId="0"/>
    <cellStyle name="Normal 3 2 4 2 4 2" xfId="555" customBuiltin="true" builtinId="0"/>
    <cellStyle name="Normal 3 2 4 2 4 3" xfId="556" customBuiltin="true" builtinId="0"/>
    <cellStyle name="Normal 3 2 4 3 2 2" xfId="561" customBuiltin="true" builtinId="0"/>
    <cellStyle name="Normal 13" xfId="340" customBuiltin="true" builtinId="0"/>
    <cellStyle name="Normal 12" xfId="328" customBuiltin="true" builtinId="0"/>
    <cellStyle name="Normal 11" xfId="316" customBuiltin="true" builtinId="0"/>
    <cellStyle name="Normal 10" xfId="304" customBuiltin="true" builtinId="0"/>
    <cellStyle name="Normal 17" xfId="390" customBuiltin="true" builtinId="0"/>
    <cellStyle name="Normal 16" xfId="378" customBuiltin="true" builtinId="0"/>
    <cellStyle name="Normal 3 2 7 2" xfId="582" customBuiltin="true" builtinId="0"/>
    <cellStyle name="Comma 3" xfId="202" customBuiltin="true" builtinId="0"/>
    <cellStyle name="Normal 15" xfId="364" customBuiltin="true" builtinId="0"/>
    <cellStyle name="Normal 3 2 7 3" xfId="583" customBuiltin="true" builtinId="0"/>
    <cellStyle name="Normal 14" xfId="353" customBuiltin="true" builtinId="0"/>
    <cellStyle name="Comma 2" xfId="201" customBuiltin="true" builtinId="0"/>
    <cellStyle name="Título 3 4" xfId="877" customBuiltin="true" builtinId="0"/>
    <cellStyle name="Normal 19" xfId="412" customBuiltin="true" builtinId="0"/>
    <cellStyle name="Normal 18" xfId="401" customBuiltin="true" builtinId="0"/>
    <cellStyle name="Título 3 2" xfId="873" customBuiltin="true" builtinId="0"/>
    <cellStyle name="Título 3 3" xfId="876" customBuiltin="true" builtinId="0"/>
    <cellStyle name="20% - Ênfase5 4" xfId="47" customBuiltin="true" builtinId="0"/>
    <cellStyle name="Ênfase2 4" xfId="222" customBuiltin="true" builtinId="0"/>
    <cellStyle name="Normal 24" xfId="487" customBuiltin="true" builtinId="0"/>
    <cellStyle name="20% - Ênfase5 5" xfId="48" customBuiltin="true" builtinId="0"/>
    <cellStyle name="Ênfase2 3" xfId="221" customBuiltin="true" builtinId="0"/>
    <cellStyle name="Normal 23" xfId="476" customBuiltin="true" builtinId="0"/>
    <cellStyle name="Nota 6 2" xfId="749" customBuiltin="true" builtinId="0"/>
    <cellStyle name="Normal 22" xfId="465" customBuiltin="true" builtinId="0"/>
    <cellStyle name="Ênfase2 5" xfId="223" customBuiltin="true" builtinId="0"/>
    <cellStyle name="Normal 21" xfId="454" customBuiltin="true" builtinId="0"/>
    <cellStyle name="Separador de milhares 2 2 2 2" xfId="798" customBuiltin="true" builtinId="0"/>
    <cellStyle name="Normal 28" xfId="512" customBuiltin="true" builtinId="0"/>
    <cellStyle name="Normal 27" xfId="511" customBuiltin="true" builtinId="0"/>
    <cellStyle name="20% - Ênfase5 2" xfId="42" customBuiltin="true" builtinId="0"/>
    <cellStyle name="Ênfase2 2" xfId="218" customBuiltin="true" builtinId="0"/>
    <cellStyle name="Normal 26" xfId="510" customBuiltin="true" builtinId="0"/>
    <cellStyle name="20% - Ênfase5 3" xfId="46" customBuiltin="true" builtinId="0"/>
    <cellStyle name="Normal 25" xfId="498" customBuiltin="true" builtinId="0"/>
    <cellStyle name="20% - Ênfase2 2 3" xfId="23" customBuiltin="true" builtinId="0"/>
    <cellStyle name="40% - Accent3 2" xfId="61" customBuiltin="true" builtinId="0"/>
    <cellStyle name="20% - Ênfase2 2 2" xfId="22" customBuiltin="true" builtinId="0"/>
    <cellStyle name="Texto de Aviso 2 2" xfId="846" customBuiltin="true" builtinId="0"/>
    <cellStyle name="TableStyleLight1_00_Decisão Anexo V 2015_MEMORIAL_Oficial SOF" xfId="844" customBuiltin="true" builtinId="0"/>
    <cellStyle name="Normal 20" xfId="442" customBuiltin="true" builtinId="0"/>
    <cellStyle name="Input 2" xfId="287" customBuiltin="true" builtinId="0"/>
    <cellStyle name="60% - Ênfase3 2 2" xfId="129" customBuiltin="true" builtinId="0"/>
    <cellStyle name="Ênfase5 2 2" xfId="237" customBuiltin="true" builtinId="0"/>
    <cellStyle name="Título 1 1" xfId="859" customBuiltin="true" builtinId="0"/>
    <cellStyle name="Normal 3 2 2 2 2 2" xfId="525" customBuiltin="true" builtinId="0"/>
    <cellStyle name="Normal 3 2 2 5 2" xfId="537" customBuiltin="true" builtinId="0"/>
    <cellStyle name="Normal 3 2 2 5 3" xfId="538" customBuiltin="true" builtinId="0"/>
    <cellStyle name="Texto de Aviso 2" xfId="845" customBuiltin="true" builtinId="0"/>
    <cellStyle name="Texto de Aviso 3" xfId="848" customBuiltin="true" builtinId="0"/>
    <cellStyle name="Texto de Aviso 4" xfId="849" customBuiltin="true" builtinId="0"/>
    <cellStyle name="Célula Vinculada 4" xfId="197" customBuiltin="true" builtinId="0"/>
    <cellStyle name="Célula Vinculada 3" xfId="196" customBuiltin="true" builtinId="0"/>
    <cellStyle name="Célula Vinculada 2" xfId="193" customBuiltin="true" builtinId="0"/>
    <cellStyle name="Título 6_34" xfId="889" customBuiltin="true" builtinId="0"/>
    <cellStyle name="40% - Ênfase5 5" xfId="102" customBuiltin="true" builtinId="0"/>
    <cellStyle name="40% - Ênfase5 4" xfId="101" customBuiltin="true" builtinId="0"/>
    <cellStyle name="40% - Ênfase5 3" xfId="100" customBuiltin="true" builtinId="0"/>
    <cellStyle name="40% - Ênfase5 2" xfId="96" customBuiltin="true" builtinId="0"/>
    <cellStyle name="Normal 13 2 2" xfId="342" customBuiltin="true" builtinId="0"/>
    <cellStyle name="Cálculo 2 3" xfId="178" customBuiltin="true" builtinId="0"/>
    <cellStyle name="Normal 3 2 4 2 2 2" xfId="546" customBuiltin="true" builtinId="0"/>
    <cellStyle name="Normal 3 2 4 2 2 3" xfId="549" customBuiltin="true" builtinId="0"/>
    <cellStyle name="Normal 3 2 4 2 2 4" xfId="550" customBuiltin="true" builtinId="0"/>
    <cellStyle name="20% - Ênfase6 2_00_ANEXO V 2015 - VERSÃO INICIAL PLOA_2015" xfId="52" customBuiltin="true" builtinId="0"/>
    <cellStyle name="Título 11" xfId="866" customBuiltin="true" builtinId="0"/>
    <cellStyle name="Título 10" xfId="865" customBuiltin="true" builtinId="0"/>
    <cellStyle name="20% - Ênfase1 2 3" xfId="16" customBuiltin="true" builtinId="0"/>
    <cellStyle name="Hyperlink 3 2" xfId="277" customBuiltin="true" builtinId="0"/>
    <cellStyle name="20% - Ênfase1 2 2" xfId="15" customBuiltin="true" builtinId="0"/>
    <cellStyle name="Cálculo 2 2" xfId="176" customBuiltin="true" builtinId="0"/>
    <cellStyle name="Título 12" xfId="867" customBuiltin="true" builtinId="0"/>
    <cellStyle name="Normal 3 2 5 2" xfId="574" customBuiltin="true" builtinId="0"/>
    <cellStyle name="Boletim" xfId="162" customBuiltin="true" builtinId="0"/>
    <cellStyle name="Moeda 3" xfId="295" customBuiltin="true" builtinId="0"/>
    <cellStyle name="Moeda 2" xfId="293" customBuiltin="true" builtinId="0"/>
    <cellStyle name="TableStyleLight1" xfId="840" customBuiltin="true" builtinId="0"/>
    <cellStyle name="Separador de milhares 2 2 6" xfId="800" customBuiltin="true" builtinId="0"/>
    <cellStyle name="Normal 3 3 3 2" xfId="598" customBuiltin="true" builtinId="0"/>
    <cellStyle name="Normal 3 3 3 3" xfId="599" customBuiltin="true" builtinId="0"/>
    <cellStyle name="Separador de milhares 2 2 3" xfId="799" customBuiltin="true" builtinId="0"/>
    <cellStyle name="Separador de milhares 2 2 2" xfId="797" customBuiltin="true" builtinId="0"/>
    <cellStyle name="Decimal 0, derecha" xfId="210" customBuiltin="true" builtinId="0"/>
    <cellStyle name="Célula de Verificação 2_05_Impactos_Demais PLs_2013_Dados CNJ de jul-12" xfId="189" customBuiltin="true" builtinId="0"/>
    <cellStyle name="Title" xfId="857" customBuiltin="true" builtinId="0"/>
    <cellStyle name="Ênfase1 2_05_Impactos_Demais PLs_2013_Dados CNJ de jul-12" xfId="214" customBuiltin="true" builtinId="0"/>
    <cellStyle name="Título 1 2" xfId="860" customBuiltin="true" builtinId="0"/>
    <cellStyle name="Título 1 3" xfId="863" customBuiltin="true" builtinId="0"/>
    <cellStyle name="Título 1 4" xfId="864" customBuiltin="true" builtinId="0"/>
    <cellStyle name="Linked Cell" xfId="291" customBuiltin="true" builtinId="0"/>
    <cellStyle name="Texto, derecha" xfId="855" customBuiltin="true" builtinId="0"/>
    <cellStyle name="Ênfase4 2" xfId="230" customBuiltin="true" builtinId="0"/>
    <cellStyle name="Ênfase4 4" xfId="234" customBuiltin="true" builtinId="0"/>
    <cellStyle name="Ênfase4 3" xfId="233" customBuiltin="true" builtinId="0"/>
    <cellStyle name="20% - Ênfase3 2" xfId="28" customBuiltin="true" builtinId="0"/>
    <cellStyle name="20% - Ênfase3 3" xfId="32" customBuiltin="true" builtinId="0"/>
    <cellStyle name="20% - Ênfase3 4" xfId="33" customBuiltin="true" builtinId="0"/>
    <cellStyle name="20% - Ênfase3 5" xfId="34" customBuiltin="true" builtinId="0"/>
    <cellStyle name="Nota 2 2 2" xfId="737" customBuiltin="true" builtinId="0"/>
    <cellStyle name="Nota 2 2 3" xfId="738" customBuiltin="true" builtinId="0"/>
    <cellStyle name="40% - Accent5 2" xfId="65" customBuiltin="true" builtinId="0"/>
    <cellStyle name="Percentual" xfId="759" customBuiltin="true" builtinId="0"/>
    <cellStyle name="Separador de milhares 2 3 2 2" xfId="804" customBuiltin="true" builtinId="0"/>
    <cellStyle name="Ênfase4 5" xfId="235" customBuiltin="true" builtinId="0"/>
    <cellStyle name="Nota 8 2" xfId="753" customBuiltin="true" builtinId="0"/>
    <cellStyle name="Neutra 2 2" xfId="298" customBuiltin="true" builtinId="0"/>
    <cellStyle name="Ênfase4 2 2" xfId="231" customBuiltin="true" builtinId="0"/>
    <cellStyle name="Normal 3 3" xfId="590" customBuiltin="true" builtinId="0"/>
    <cellStyle name="Normal 3 2" xfId="516" customBuiltin="true" builtinId="0"/>
    <cellStyle name="Normal 3 5" xfId="611" customBuiltin="true" builtinId="0"/>
    <cellStyle name="Texto, izquierda" xfId="856" customBuiltin="true" builtinId="0"/>
    <cellStyle name="Normal 3 4" xfId="605" customBuiltin="true" builtinId="0"/>
    <cellStyle name="Normal 3 7" xfId="617" customBuiltin="true" builtinId="0"/>
    <cellStyle name="Normal 3 6" xfId="614" customBuiltin="true" builtinId="0"/>
    <cellStyle name="Normal 3 8" xfId="618" customBuiltin="true" builtinId="0"/>
    <cellStyle name="Ênfase2 2_05_Impactos_Demais PLs_2013_Dados CNJ de jul-12" xfId="220" customBuiltin="true" builtinId="0"/>
    <cellStyle name="Normal 4 7 3 4" xfId="648" customBuiltin="true" builtinId="0"/>
    <cellStyle name="Normal 3_05_Impactos_Demais PLs_2013_Dados CNJ de jul-12" xfId="619" customBuiltin="true" builtinId="0"/>
    <cellStyle name="Saída 2 2 2" xfId="779" customBuiltin="true" builtinId="0"/>
    <cellStyle name="Hyperlink 3" xfId="276" customBuiltin="true" builtinId="0"/>
    <cellStyle name="Hyperlink 2" xfId="275" customBuiltin="true" builtinId="0"/>
    <cellStyle name="Hyperlink 4" xfId="278" customBuiltin="true" builtinId="0"/>
    <cellStyle name="Separador de milhares 2 4 2" xfId="811" customBuiltin="true" builtinId="0"/>
    <cellStyle name="Separador de milhares 7 2" xfId="837" customBuiltin="true" builtinId="0"/>
    <cellStyle name="60% - Ênfase6 2 2" xfId="147" customBuiltin="true" builtinId="0"/>
    <cellStyle name="Separador de milhares 3 2 2" xfId="820" customBuiltin="true" builtinId="0"/>
    <cellStyle name="Cálculo 2" xfId="175" customBuiltin="true" builtinId="0"/>
    <cellStyle name="Cabe‡alho 2" xfId="170" customBuiltin="true" builtinId="0"/>
    <cellStyle name="Cálculo 4" xfId="182" customBuiltin="true" builtinId="0"/>
    <cellStyle name="Cálculo 3" xfId="180" customBuiltin="true" builtinId="0"/>
    <cellStyle name="Cabe‡alho 1" xfId="169" customBuiltin="true" builtinId="0"/>
    <cellStyle name="Cálculo 5" xfId="184" customBuiltin="true" builtinId="0"/>
    <cellStyle name="Normal 3 2 4 5 2" xfId="569" customBuiltin="true" builtinId="0"/>
    <cellStyle name="Normal 3 2 4 5 3" xfId="570" customBuiltin="true" builtinId="0"/>
    <cellStyle name="Normal 5 3" xfId="662" customBuiltin="true" builtinId="0"/>
    <cellStyle name="Normal 5 2" xfId="660" customBuiltin="true" builtinId="0"/>
    <cellStyle name="Bom 2 2" xfId="164" customBuiltin="true" builtinId="0"/>
    <cellStyle name="Normal 5 5" xfId="671" customBuiltin="true" builtinId="0"/>
    <cellStyle name="Normal 5 4" xfId="668" customBuiltin="true" builtinId="0"/>
    <cellStyle name="Normal 5 7" xfId="675" customBuiltin="true" builtinId="0"/>
    <cellStyle name="Normal 5 6" xfId="674" customBuiltin="true" builtinId="0"/>
    <cellStyle name="Separador de milhares 3 2 2 2" xfId="821" customBuiltin="true" builtinId="0"/>
    <cellStyle name="60% - Ênfase5 2 2" xfId="141" customBuiltin="true" builtinId="0"/>
    <cellStyle name="Porcentagem 10" xfId="761" customBuiltin="true" builtinId="0"/>
    <cellStyle name="Porcentagem 11" xfId="762" customBuiltin="true" builtinId="0"/>
    <cellStyle name="Porcentagem 12" xfId="763" customBuiltin="true" builtinId="0"/>
    <cellStyle name="Porcentagem 13" xfId="764" customBuiltin="true" builtinId="0"/>
    <cellStyle name="Separador de milhares 2 2_00_Decisão Anexo V 2015_MEMORIAL_Oficial SOF" xfId="801" customBuiltin="true" builtinId="0"/>
    <cellStyle name="Célula Vinculada 2 2" xfId="194" customBuiltin="true" builtinId="0"/>
    <cellStyle name="Nota 6" xfId="748" customBuiltin="true" builtinId="0"/>
    <cellStyle name="Nota 7" xfId="750" customBuiltin="true" builtinId="0"/>
    <cellStyle name="Nota 8" xfId="752" customBuiltin="true" builtinId="0"/>
    <cellStyle name="Nota 2" xfId="735" customBuiltin="true" builtinId="0"/>
    <cellStyle name="Nota 3" xfId="742" customBuiltin="true" builtinId="0"/>
    <cellStyle name="Nota 4" xfId="744" customBuiltin="true" builtinId="0"/>
    <cellStyle name="Nota 5" xfId="746" customBuiltin="true" builtinId="0"/>
    <cellStyle name="Currency_Auxiliar" xfId="206" customBuiltin="true" builtinId="0"/>
    <cellStyle name="Normal 3 2 9 2" xfId="588" customBuiltin="true" builtinId="0"/>
    <cellStyle name="Normal 3 2 9 3" xfId="589" customBuiltin="true" builtinId="0"/>
    <cellStyle name="Separador de milhares 5 2" xfId="829" customBuiltin="true" builtinId="0"/>
    <cellStyle name="Separador de milhares 5 3" xfId="830" customBuiltin="true" builtinId="0"/>
    <cellStyle name="Célula de Verificação 2 2" xfId="188" customBuiltin="true" builtinId="0"/>
    <cellStyle name="Entrada 3 2" xfId="254" customBuiltin="true" builtinId="0"/>
    <cellStyle name="Separador de milhares 5 4" xfId="831" customBuiltin="true" builtinId="0"/>
    <cellStyle name="Separador de milhares 5 5" xfId="832" customBuiltin="true" builtinId="0"/>
    <cellStyle name="Título 5 2" xfId="884" customBuiltin="true" builtinId="0"/>
    <cellStyle name="Título 5 3" xfId="885" customBuiltin="true" builtinId="0"/>
    <cellStyle name="60% - Ênfase1 2_05_Impactos_Demais PLs_2013_Dados CNJ de jul-12" xfId="118" customBuiltin="true" builtinId="0"/>
    <cellStyle name="Ênfase3 2 2" xfId="225" customBuiltin="true" builtinId="0"/>
    <cellStyle name="20% - Ênfase5 2_00_ANEXO V 2015 - VERSÃO INICIAL PLOA_2015" xfId="45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10"/>
  <cols>
    <col min="1" max="1" style="176" customWidth="true" width="1.71484375" hidden="false"/>
    <col min="2" max="2" style="176" customWidth="true" width="41.4296875" hidden="false"/>
    <col min="3" max="8" style="176" customWidth="true" width="25.71484375" hidden="false"/>
    <col min="9" max="17" style="176" customWidth="true" width="10.71484375" hidden="false"/>
    <col min="18" max="21" style="177" customWidth="true" width="10.71484375" hidden="false"/>
    <col min="22" max="22" style="178" customWidth="true" width="10.71484375" hidden="false"/>
    <col min="23" max="24" style="177" customWidth="true" width="10.71484375" hidden="false"/>
    <col min="25" max="25" style="178" customWidth="true" width="10.71484375" hidden="false"/>
    <col min="26" max="30" style="177" customWidth="true" width="10.71484375" hidden="false"/>
    <col min="31" max="34" style="179" customWidth="true" width="10.71484375" hidden="false"/>
    <col min="35" max="35" style="177" customWidth="true" width="10.71484375" hidden="false"/>
    <col min="36" max="257" style="176" customWidth="true" width="10.71484375" hidden="false"/>
    <col min="258" max="258" style="180" customWidth="true" width="10.71484375" hidden="false"/>
  </cols>
  <sheetData>
    <row r="1" customHeight="true" ht="49.5">
      <c r="A1" s="146"/>
      <c r="B1" s="146" t="s">
        <v>1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customHeight="true" ht="30.0">
      <c r="A2" s="147"/>
      <c r="B2" s="147" t="s">
        <v>2</v>
      </c>
      <c r="C2" s="148" t="s">
        <v>3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</row>
    <row r="3" customHeight="true" ht="30.0">
      <c r="A3" s="147"/>
      <c r="B3" s="147" t="s">
        <v>4</v>
      </c>
      <c r="C3" s="149" t="s">
        <v>5</v>
      </c>
      <c r="D3" s="149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</row>
    <row r="4" customHeight="true" ht="30.0">
      <c r="A4" s="147"/>
      <c r="B4" s="147" t="s">
        <v>6</v>
      </c>
      <c r="C4" s="150" t="s">
        <v>7</v>
      </c>
      <c r="D4" s="151" t="n">
        <v>2023.0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</row>
    <row r="5" customHeight="true" ht="49.5">
      <c r="A5" s="147"/>
      <c r="B5" s="152" t="s">
        <v>8</v>
      </c>
      <c r="C5" s="152"/>
      <c r="D5" s="152"/>
      <c r="E5" s="152"/>
      <c r="F5" s="152"/>
      <c r="G5" s="152"/>
      <c r="H5" s="152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</row>
    <row r="6" customHeight="true" ht="49.5">
      <c r="A6" s="147"/>
      <c r="B6" s="148" t="s">
        <v>9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</row>
    <row r="7" customHeight="true" ht="34.5">
      <c r="A7" s="153"/>
      <c r="B7" s="154" t="s">
        <v>10</v>
      </c>
      <c r="C7" s="155" t="s">
        <v>11</v>
      </c>
      <c r="D7" s="155"/>
      <c r="E7" s="155"/>
      <c r="F7" s="155"/>
      <c r="G7" s="155" t="s">
        <v>12</v>
      </c>
      <c r="H7" s="156" t="s">
        <v>13</v>
      </c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</row>
    <row r="8" customHeight="true" ht="30.0">
      <c r="A8" s="153"/>
      <c r="B8" s="157"/>
      <c r="C8" s="158" t="s">
        <v>14</v>
      </c>
      <c r="D8" s="158"/>
      <c r="E8" s="158"/>
      <c r="F8" s="158" t="s">
        <v>15</v>
      </c>
      <c r="G8" s="158"/>
      <c r="H8" s="159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</row>
    <row r="9" customHeight="true" ht="19.5">
      <c r="A9" s="153"/>
      <c r="B9" s="157"/>
      <c r="C9" s="158" t="s">
        <v>16</v>
      </c>
      <c r="D9" s="158" t="s">
        <v>17</v>
      </c>
      <c r="E9" s="158" t="s">
        <v>18</v>
      </c>
      <c r="F9" s="158"/>
      <c r="G9" s="158"/>
      <c r="H9" s="159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</row>
    <row r="10" customHeight="true" ht="19.5">
      <c r="A10" s="153"/>
      <c r="B10" s="157"/>
      <c r="C10" s="158"/>
      <c r="D10" s="158"/>
      <c r="E10" s="158"/>
      <c r="F10" s="158"/>
      <c r="G10" s="158"/>
      <c r="H10" s="159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</row>
    <row r="11" customHeight="true" ht="19.5">
      <c r="A11" s="153"/>
      <c r="B11" s="157"/>
      <c r="C11" s="158"/>
      <c r="D11" s="158"/>
      <c r="E11" s="158"/>
      <c r="F11" s="158"/>
      <c r="G11" s="158"/>
      <c r="H11" s="159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</row>
    <row r="12" customHeight="true" ht="24.75">
      <c r="A12" s="153"/>
      <c r="B12" s="160" t="s">
        <v>19</v>
      </c>
      <c r="C12" s="160"/>
      <c r="D12" s="160"/>
      <c r="E12" s="160"/>
      <c r="F12" s="160"/>
      <c r="G12" s="160"/>
      <c r="H12" s="160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</row>
    <row r="13" customHeight="true" ht="24.75">
      <c r="A13" s="153"/>
      <c r="B13" s="161" t="s">
        <v>20</v>
      </c>
      <c r="C13" s="162">
        <f>[FUNÇÕES_ATIVOS.xlsx]FUNÇÕES_ATIVOS!U127</f>
      </c>
      <c r="D13" s="162">
        <f>[FUNÇÕES_ATIVOS.xlsx]FUNÇÕES_ATIVOS!AM127-[FUNÇÕES_ATIVOS.xlsx]FUNÇÕES_ATIVOS!AL127</f>
      </c>
      <c r="E13" s="162">
        <f>C13+D13</f>
      </c>
      <c r="F13" s="162">
        <f>[FUNÇÕES_ATIVOS.xlsx]FUNÇÕES_ATIVOS!AL127</f>
      </c>
      <c r="G13" s="162">
        <f>[FUNÇÕES_ATIVOS.xlsx]FUNÇÕES_ATIVOS!$AO$127</f>
      </c>
      <c r="H13" s="163">
        <f>E13+F13+G13</f>
      </c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</row>
    <row r="14" customHeight="true" ht="24.75">
      <c r="A14" s="153"/>
      <c r="B14" s="161" t="s">
        <v>21</v>
      </c>
      <c r="C14" s="162">
        <f>[FUNÇÕES_ATIVOS.xlsx]FUNÇÕES_ATIVOS!U128</f>
      </c>
      <c r="D14" s="162">
        <f>[FUNÇÕES_ATIVOS.xlsx]FUNÇÕES_ATIVOS!AM128-[FUNÇÕES_ATIVOS.xlsx]FUNÇÕES_ATIVOS!AL128</f>
      </c>
      <c r="E14" s="162">
        <f>C14+D14</f>
      </c>
      <c r="F14" s="162">
        <f>[FUNÇÕES_ATIVOS.xlsx]FUNÇÕES_ATIVOS!AL128</f>
      </c>
      <c r="G14" s="162">
        <f>[FUNÇÕES_ATIVOS.xlsx]FUNÇÕES_ATIVOS!$AO$128</f>
      </c>
      <c r="H14" s="163">
        <f>E14+F14+G14</f>
      </c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</row>
    <row r="15" customHeight="true" ht="24.75">
      <c r="A15" s="153"/>
      <c r="B15" s="161" t="s">
        <v>22</v>
      </c>
      <c r="C15" s="162">
        <f>[FUNÇÕES_ATIVOS.xlsx]FUNÇÕES_ATIVOS!U129</f>
      </c>
      <c r="D15" s="162">
        <f>[FUNÇÕES_ATIVOS.xlsx]FUNÇÕES_ATIVOS!AM129-[FUNÇÕES_ATIVOS.xlsx]FUNÇÕES_ATIVOS!AL129</f>
      </c>
      <c r="E15" s="162">
        <f>C15+D15</f>
      </c>
      <c r="F15" s="162">
        <f>[FUNÇÕES_ATIVOS.xlsx]FUNÇÕES_ATIVOS!AL129</f>
      </c>
      <c r="G15" s="162">
        <f>[FUNÇÕES_ATIVOS.xlsx]FUNÇÕES_ATIVOS!$AO$129</f>
      </c>
      <c r="H15" s="163">
        <f>E15+F15+G15</f>
      </c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</row>
    <row r="16" customHeight="true" ht="24.75">
      <c r="A16" s="153"/>
      <c r="B16" s="161" t="s">
        <v>23</v>
      </c>
      <c r="C16" s="162">
        <f>[FUNÇÕES_ATIVOS.xlsx]FUNÇÕES_ATIVOS!U130</f>
      </c>
      <c r="D16" s="162">
        <f>[FUNÇÕES_ATIVOS.xlsx]FUNÇÕES_ATIVOS!AM130-[FUNÇÕES_ATIVOS.xlsx]FUNÇÕES_ATIVOS!AL130</f>
      </c>
      <c r="E16" s="162">
        <f>C16+D16</f>
      </c>
      <c r="F16" s="162">
        <f>[FUNÇÕES_ATIVOS.xlsx]FUNÇÕES_ATIVOS!AL130</f>
      </c>
      <c r="G16" s="162">
        <f>[FUNÇÕES_ATIVOS.xlsx]FUNÇÕES_ATIVOS!$AO$130</f>
      </c>
      <c r="H16" s="163">
        <f>E16+F16+G16</f>
      </c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</row>
    <row r="17" customHeight="true" ht="24.75">
      <c r="A17" s="153"/>
      <c r="B17" s="164" t="s">
        <v>24</v>
      </c>
      <c r="C17" s="165">
        <f>SUM(C13:C16)</f>
      </c>
      <c r="D17" s="165">
        <f>SUM(D13:D16)</f>
      </c>
      <c r="E17" s="165">
        <f>SUM(E13:E16)</f>
      </c>
      <c r="F17" s="165">
        <f>SUM(F13:F16)</f>
      </c>
      <c r="G17" s="165">
        <f>SUM(G13:G16)</f>
      </c>
      <c r="H17" s="163">
        <f>SUM(H13:H16)</f>
      </c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</row>
    <row r="18" customHeight="true" ht="24.75">
      <c r="A18" s="153"/>
      <c r="B18" s="166" t="s">
        <v>25</v>
      </c>
      <c r="C18" s="166"/>
      <c r="D18" s="166"/>
      <c r="E18" s="166"/>
      <c r="F18" s="166"/>
      <c r="G18" s="166"/>
      <c r="H18" s="166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</row>
    <row r="19" customHeight="true" ht="24.75">
      <c r="A19" s="153"/>
      <c r="B19" s="161" t="s">
        <v>26</v>
      </c>
      <c r="C19" s="162">
        <f>[FUNÇÕES_ATIVOS.xlsx]FUNÇÕES_ATIVOS!U132+[FUNÇÕES_ATIVOS.xlsx]FUNÇÕES_ATIVOS!U142+[FUNÇÕES_ATIVOS.xlsx]FUNÇÕES_ATIVOS!U144</f>
      </c>
      <c r="D19" s="167" t="n">
        <v>0.0</v>
      </c>
      <c r="E19" s="162">
        <f>C19+D19</f>
      </c>
      <c r="F19" s="167" t="n">
        <v>0.0</v>
      </c>
      <c r="G19" s="162">
        <f>[FUNÇÕES_ATIVOS.xlsx]FUNÇÕES_ATIVOS!$AO$132+[FUNÇÕES_ATIVOS.xlsx]FUNÇÕES_ATIVOS!$AO$142+[FUNÇÕES_ATIVOS.xlsx]FUNÇÕES_ATIVOS!$AO$144</f>
      </c>
      <c r="H19" s="163">
        <f>E19+G19</f>
      </c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</row>
    <row r="20" customHeight="true" ht="24.75">
      <c r="A20" s="153"/>
      <c r="B20" s="161" t="s">
        <v>27</v>
      </c>
      <c r="C20" s="162">
        <f>[FUNÇÕES_ATIVOS.xlsx]FUNÇÕES_ATIVOS!U133+[FUNÇÕES_ATIVOS.xlsx]FUNÇÕES_ATIVOS!U145</f>
      </c>
      <c r="D20" s="167" t="n">
        <v>0.0</v>
      </c>
      <c r="E20" s="162">
        <f>C20+D20</f>
      </c>
      <c r="F20" s="167" t="n">
        <v>0.0</v>
      </c>
      <c r="G20" s="162">
        <f>[FUNÇÕES_ATIVOS.xlsx]FUNÇÕES_ATIVOS!$AO$133+[FUNÇÕES_ATIVOS.xlsx]FUNÇÕES_ATIVOS!$AO$145</f>
      </c>
      <c r="H20" s="163">
        <f>E20+G20</f>
      </c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</row>
    <row r="21" customHeight="true" ht="24.75">
      <c r="A21" s="153"/>
      <c r="B21" s="161" t="s">
        <v>28</v>
      </c>
      <c r="C21" s="162">
        <f>[FUNÇÕES_ATIVOS.xlsx]FUNÇÕES_ATIVOS!U134+[FUNÇÕES_ATIVOS.xlsx]FUNÇÕES_ATIVOS!U146</f>
      </c>
      <c r="D21" s="167" t="n">
        <v>0.0</v>
      </c>
      <c r="E21" s="162">
        <f>C21+D21</f>
      </c>
      <c r="F21" s="167" t="n">
        <v>0.0</v>
      </c>
      <c r="G21" s="162">
        <f>[FUNÇÕES_ATIVOS.xlsx]FUNÇÕES_ATIVOS!$AO$134+[FUNÇÕES_ATIVOS.xlsx]FUNÇÕES_ATIVOS!$AO$146</f>
      </c>
      <c r="H21" s="163">
        <f>E21+G21</f>
      </c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</row>
    <row r="22" customHeight="true" ht="24.75">
      <c r="A22" s="153"/>
      <c r="B22" s="161" t="s">
        <v>29</v>
      </c>
      <c r="C22" s="162">
        <f>[FUNÇÕES_ATIVOS.xlsx]FUNÇÕES_ATIVOS!U135+[FUNÇÕES_ATIVOS.xlsx]FUNÇÕES_ATIVOS!U147</f>
      </c>
      <c r="D22" s="167" t="n">
        <v>0.0</v>
      </c>
      <c r="E22" s="162">
        <f>C22+D22</f>
      </c>
      <c r="F22" s="167" t="n">
        <v>0.0</v>
      </c>
      <c r="G22" s="162">
        <f>[FUNÇÕES_ATIVOS.xlsx]FUNÇÕES_ATIVOS!$AO$135+[FUNÇÕES_ATIVOS.xlsx]FUNÇÕES_ATIVOS!$AO$147</f>
      </c>
      <c r="H22" s="163">
        <f>E22+G22</f>
      </c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</row>
    <row r="23" customHeight="true" ht="24.75">
      <c r="A23" s="153"/>
      <c r="B23" s="161" t="s">
        <v>30</v>
      </c>
      <c r="C23" s="162">
        <f>[FUNÇÕES_ATIVOS.xlsx]FUNÇÕES_ATIVOS!U136+[FUNÇÕES_ATIVOS.xlsx]FUNÇÕES_ATIVOS!U148</f>
      </c>
      <c r="D23" s="167" t="n">
        <v>0.0</v>
      </c>
      <c r="E23" s="162">
        <f>C23+D23</f>
      </c>
      <c r="F23" s="167" t="n">
        <v>0.0</v>
      </c>
      <c r="G23" s="162">
        <f>[FUNÇÕES_ATIVOS.xlsx]FUNÇÕES_ATIVOS!$AO$136+[FUNÇÕES_ATIVOS.xlsx]FUNÇÕES_ATIVOS!$AO$148</f>
      </c>
      <c r="H23" s="163">
        <f>E23+G23</f>
      </c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</row>
    <row r="24" customHeight="true" ht="24.75">
      <c r="A24" s="153"/>
      <c r="B24" s="161" t="s">
        <v>31</v>
      </c>
      <c r="C24" s="162">
        <f>[FUNÇÕES_ATIVOS.xlsx]FUNÇÕES_ATIVOS!U137+[FUNÇÕES_ATIVOS.xlsx]FUNÇÕES_ATIVOS!U143+[FUNÇÕES_ATIVOS.xlsx]FUNÇÕES_ATIVOS!U149</f>
      </c>
      <c r="D24" s="167" t="n">
        <v>0.0</v>
      </c>
      <c r="E24" s="162">
        <f>C24+D24</f>
      </c>
      <c r="F24" s="167" t="n">
        <v>0.0</v>
      </c>
      <c r="G24" s="162">
        <f>[FUNÇÕES_ATIVOS.xlsx]FUNÇÕES_ATIVOS!$AO$137+[FUNÇÕES_ATIVOS.xlsx]FUNÇÕES_ATIVOS!$AO$143+[FUNÇÕES_ATIVOS.xlsx]FUNÇÕES_ATIVOS!$AO$149</f>
      </c>
      <c r="H24" s="163">
        <f>E24+G24</f>
      </c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</row>
    <row r="25" customHeight="true" ht="24.75">
      <c r="A25" s="153"/>
      <c r="B25" s="161" t="s">
        <v>32</v>
      </c>
      <c r="C25" s="162">
        <f>[FUNÇÕES_ATIVOS.xlsx]FUNÇÕES_ATIVOS!$Y$141</f>
      </c>
      <c r="D25" s="167" t="n">
        <v>0.0</v>
      </c>
      <c r="E25" s="162">
        <f>C25+D25</f>
      </c>
      <c r="F25" s="167" t="n">
        <v>0.0</v>
      </c>
      <c r="G25" s="162">
        <f>[FUNÇÕES_ATIVOS.xlsx]FUNÇÕES_ATIVOS!$AO$141</f>
      </c>
      <c r="H25" s="163">
        <f>E25+G25</f>
      </c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</row>
    <row r="26" customHeight="true" ht="24.75">
      <c r="A26" s="153"/>
      <c r="B26" s="164" t="s">
        <v>33</v>
      </c>
      <c r="C26" s="165">
        <f>SUM(C19:C25)</f>
      </c>
      <c r="D26" s="165">
        <f>SUM(D19:D25)</f>
      </c>
      <c r="E26" s="165">
        <f>SUM(E19:E25)</f>
      </c>
      <c r="F26" s="165">
        <f>SUM(F19:F25)</f>
      </c>
      <c r="G26" s="165">
        <f>SUM(G19:G25)</f>
      </c>
      <c r="H26" s="163">
        <f>SUM(H19:H25)</f>
      </c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</row>
    <row r="27" customHeight="true" ht="24.75">
      <c r="A27" s="153"/>
      <c r="B27" s="168" t="s">
        <v>13</v>
      </c>
      <c r="C27" s="169">
        <f>C17+C26</f>
      </c>
      <c r="D27" s="169">
        <f>D17+D26</f>
      </c>
      <c r="E27" s="169">
        <f>E17+E26</f>
      </c>
      <c r="F27" s="169">
        <f>F17+F26</f>
      </c>
      <c r="G27" s="169">
        <f>G17+G26</f>
      </c>
      <c r="H27" s="170">
        <f>H17+H26</f>
      </c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</row>
    <row r="28" hidden="true">
      <c r="A28" s="153"/>
      <c r="B28" s="171"/>
      <c r="C28" s="171"/>
      <c r="D28" s="171"/>
      <c r="E28" s="171"/>
      <c r="F28" s="171"/>
      <c r="G28" s="171"/>
      <c r="H28" s="171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</row>
    <row r="29" customHeight="true" ht="19.5">
      <c r="A29" s="153"/>
      <c r="B29" s="172"/>
      <c r="C29" s="172"/>
      <c r="D29" s="172"/>
      <c r="E29" s="172"/>
      <c r="F29" s="172"/>
      <c r="G29" s="172"/>
      <c r="H29" s="172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</row>
    <row r="30" customHeight="true" ht="19.5">
      <c r="A30" s="153"/>
      <c r="B30" s="173" t="s">
        <v>34</v>
      </c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</row>
    <row r="31" customHeight="true" ht="45.75">
      <c r="A31" s="153"/>
      <c r="B31" s="174" t="s">
        <v>35</v>
      </c>
      <c r="C31" s="174"/>
      <c r="D31" s="174"/>
      <c r="E31" s="174"/>
      <c r="F31" s="174"/>
      <c r="G31" s="174"/>
      <c r="H31" s="174"/>
      <c r="I31" s="175"/>
      <c r="J31" s="175"/>
      <c r="K31" s="175"/>
      <c r="L31" s="175"/>
      <c r="M31" s="153"/>
      <c r="N31" s="153"/>
      <c r="O31" s="153"/>
      <c r="P31" s="153"/>
      <c r="Q31" s="153"/>
      <c r="R31" s="153"/>
      <c r="S31" s="153"/>
      <c r="T31" s="153"/>
    </row>
    <row r="32" customHeight="true" ht="19.5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</row>
    <row r="33" customHeight="true" ht="19.5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</row>
    <row r="34" customHeight="true" ht="19.5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</row>
    <row r="35" customHeight="true" ht="19.5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</row>
  </sheetData>
  <sheetProtection objects="true" scenarios="true" sheet="true" hashValue="lpbS/Gam8K1ohXq6C9HGOu3Pw+WgFjwDMkDW1YNn7TFtc6H70brNOswLvf9goZ19uJXtc3L+UEzoAwhiE3x7BA==" saltValue="9iVPdZ4EhIdj1vIE7m+WAQ==" spinCount="100000" algorithmName="SHA-512"/>
  <mergeCells>
    <mergeCell ref="B31:H31"/>
    <mergeCell ref="B5:H5"/>
    <mergeCell ref="B7:B11"/>
    <mergeCell ref="C7:F7"/>
    <mergeCell ref="G7:G11"/>
    <mergeCell ref="H7:H11"/>
    <mergeCell ref="C8:E8"/>
    <mergeCell ref="F8:F11"/>
    <mergeCell ref="C9:C11"/>
    <mergeCell ref="D9:D11"/>
    <mergeCell ref="E9:E11"/>
  </mergeCells>
  <dataValidations count="1">
    <dataValidation type="whole" operator="greaterThanOrEqual" sqref="F13:G16 G19:G25 C13:D16 C19:C25" allowBlank="true" errorStyle="stop" errorTitle="" error="" showErrorMessage="true" promptTitle="" prompt="" showInputMessage="true">
      <formula1>0</formula1>
    </dataValidation>
  </dataValidations>
  <printOptions horizontalCentered="true" verticalCentered="false" gridLines="false" headings="false"/>
  <pageMargins bottom="0.5905511811023623" footer="0.1968503937007874" header="0.1968503937007874" left="0.3937007874015748" right="0.3937007874015748" top="0.7874015748031497"/>
  <pageSetup errors="displayed" fitToHeight="0" fitToWidth="0" orientation="landscape" useFirstPageNumber="false" firstPageNumber="0" paperSize="9" cellComments="none" scale="55"/>
  <headerFooter alignWithMargins="true" scaleWithDoc="tru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2023-09-21T22:13:58Z</dcterms:created>
  <dc:creator>Apache POI</dc:creator>
</coreProperties>
</file>