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nexo IV-H" r:id="rId3" sheetId="1" state="visible"/>
  </sheets>
</workbook>
</file>

<file path=xl/sharedStrings.xml><?xml version="1.0" encoding="utf-8"?>
<sst xmlns="http://schemas.openxmlformats.org/spreadsheetml/2006/main" count="84" uniqueCount="40">
  <si>
    <t/>
  </si>
  <si>
    <t>PODER JUDICIÁRIO</t>
  </si>
  <si>
    <t>ÓRGÃO:</t>
  </si>
  <si>
    <t>JUSTIÇA ELEITORAL</t>
  </si>
  <si>
    <t>UNIDADE:</t>
  </si>
  <si>
    <t>TRE-AC</t>
  </si>
  <si>
    <t>DATA DE REFERÊNCIA:</t>
  </si>
  <si>
    <t>AGOSTO</t>
  </si>
  <si>
    <t>2023</t>
  </si>
  <si>
    <t xml:space="preserve"> RESOLUÇÃO 102 CNJ - ANEXO IV- QUANTITATIVO DE CARGOS E FUNÇÕES</t>
  </si>
  <si>
    <t>h) Quantitativos de beneficiários e dependentes de benefícios assistenciais</t>
  </si>
  <si>
    <t>UNIDADE ORÇAMENTÁRIA</t>
  </si>
  <si>
    <t>QUANTIDADE</t>
  </si>
  <si>
    <t>CÓDIGO</t>
  </si>
  <si>
    <t>DESCRIÇÃO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</si>
  <si>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</si>
  <si>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</si>
  <si>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</si>
  <si>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</si>
  <si>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</si>
  <si>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TITULARES</t>
  </si>
  <si>
    <t>DEPENDENTES</t>
  </si>
  <si>
    <t>TOTAL</t>
  </si>
  <si>
    <t>14102</t>
  </si>
  <si>
    <r>
      <rPr>
        <b val="true"/>
        <u val="none"/>
        <color rgb="FF000000"/>
        <sz val="16.0"/>
        <rFont val="Arial"/>
      </rPr>
      <t xml:space="preserve"> Descrição do ato legal que define os valores unitários (</t>
    </r>
    <r>
      <rPr>
        <b val="true"/>
        <u val="none"/>
        <i val="true"/>
        <color rgb="FF000000"/>
        <sz val="16.0"/>
        <rFont val="Arial"/>
      </rPr>
      <t>per capita</t>
    </r>
    <r>
      <rPr>
        <b val="true"/>
        <u val="none"/>
        <color rgb="FF000000"/>
        <sz val="16.0"/>
        <rFont val="Arial"/>
      </rPr>
      <t>) dos benefícios assistenciais:</t>
    </r>
  </si>
  <si>
    <t>BENEFÍCIO</t>
  </si>
  <si>
    <t>VALOR PER
CAPITA (R$ 1,00)</t>
  </si>
  <si>
    <t>DESCRIÇÃO DA LEGISLAÇÃO</t>
  </si>
  <si>
    <t>AUXÍLIO-ALIMENTAÇÃO</t>
  </si>
  <si>
    <t>Portaria Conjunta nº 1/2023 (R$1.182,74)</t>
  </si>
  <si>
    <t>ASSISTÊNCIA PRÉ-ESCOLAR</t>
  </si>
  <si>
    <t>Portaria Conjunta nº 1/2023 (R$935,22)</t>
  </si>
  <si>
    <t>AUXÍLIO-TRANSPORTE¹</t>
  </si>
  <si>
    <t>NÃO HÁ</t>
  </si>
  <si>
    <t>EXAMES PERIÓDICOS</t>
  </si>
  <si>
    <t>NÃO SE APLICA</t>
  </si>
  <si>
    <t>NÃO SE APLICA.</t>
  </si>
  <si>
    <t>ASSISTÊNCIA MÉDICA E ODONTOLÓGICA - PARTICIPAÇÃO UNIÃO</t>
  </si>
  <si>
    <t>Nota:</t>
  </si>
  <si>
    <r>
      <rPr>
        <b val="true"/>
        <u val="none"/>
        <color rgb="FF000000"/>
        <sz val="12.0"/>
        <rFont val="Arial"/>
      </rPr>
      <t>1)</t>
    </r>
    <r>
      <rPr>
        <u val="none"/>
        <color rgb="FF000000"/>
        <sz val="12.0"/>
        <rFont val="Arial"/>
      </rPr>
      <t xml:space="preserve"> Para o Auxílio-transporte utiliza-se o valor médio realizado no âmbito da Justiça Eleitoral, considerado o valor total executado até a data de referência pelo total de beneficiários de auxílio-transporte dessa Justiça Especializada, apurado pela Setorial.</t>
    </r>
  </si>
</sst>
</file>

<file path=xl/styles.xml><?xml version="1.0" encoding="utf-8"?>
<styleSheet xmlns="http://schemas.openxmlformats.org/spreadsheetml/2006/main">
  <numFmts count="21">
    <numFmt numFmtId="165" formatCode="General_)"/>
    <numFmt numFmtId="166" formatCode="_(* #,##0_);_(* \(#,##0\);_(* \-_);_(@_)"/>
    <numFmt numFmtId="167" formatCode="_(* #,##0.00_);_(* \(#,##0.00\);_(* \-??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&quot;-&quot;??_-;_-@_-"/>
    <numFmt numFmtId="178" formatCode="_-* #,##0.00_-;\-* #,##0.00_-;_-* \-??_-;_-@_-"/>
    <numFmt numFmtId="179" formatCode="0.000"/>
    <numFmt numFmtId="180" formatCode="mm/yy"/>
    <numFmt numFmtId="181" formatCode="#.##0,"/>
    <numFmt numFmtId="182" formatCode="_([$€-2]* #,##0.00_);_([$€-2]* \(#,##0.00\);_([$€-2]* &quot;-&quot;??_)"/>
    <numFmt numFmtId="183" formatCode="_(* #,##0_);_(* \(#,##0\);_(* \-??_);_(@_)"/>
    <numFmt numFmtId="184" formatCode="_-* #,##0_-;\-* #,##0_-;_-* &quot;-&quot;??_-;_-@_-"/>
    <numFmt numFmtId="185" formatCode="_-* #,##0_-;\-* #,##0_-;_-* \-??_-;_-@_-"/>
  </numFmts>
  <fonts count="43">
    <font>
      <name val="Arial"/>
      <sz val="10.0"/>
      <color rgb="FF000000"/>
      <u val="none"/>
    </font>
    <font>
      <name val="Calibri"/>
      <sz val="11.0"/>
      <color rgb="FF000000"/>
      <u val="none"/>
    </font>
    <font>
      <name val="Calibri"/>
      <sz val="11.0"/>
      <color rgb="FFFFFFFF"/>
      <u val="none"/>
    </font>
    <font>
      <name val="Courier New"/>
      <sz val="10.0"/>
      <color rgb="FF000000"/>
      <u val="none"/>
    </font>
    <font>
      <name val="Calibri"/>
      <sz val="11.0"/>
      <color rgb="FF800080"/>
      <u val="none"/>
    </font>
    <font>
      <name val="SwitzerlandLight"/>
      <sz val="8.0"/>
      <color rgb="FF000000"/>
      <u val="none"/>
    </font>
    <font>
      <name val="Times New Roman"/>
      <sz val="7.0"/>
      <color rgb="FF000000"/>
      <u val="none"/>
    </font>
    <font>
      <name val="Calibri"/>
      <sz val="11.0"/>
      <color rgb="FF008000"/>
      <u val="none"/>
    </font>
    <font>
      <name val="Courier New"/>
      <sz val="1.0"/>
      <color rgb="FF000000"/>
      <u val="none"/>
    </font>
    <font>
      <name val="Courier New"/>
      <sz val="1.0"/>
      <i val="true"/>
      <color rgb="FF000000"/>
      <u val="none"/>
    </font>
    <font>
      <name val="Arial"/>
      <sz val="8.0"/>
      <color rgb="FF9999FF"/>
      <u val="none"/>
    </font>
    <font>
      <name val="Arial"/>
      <sz val="14.0"/>
      <b val="true"/>
      <color rgb="FF9999FF"/>
      <u val="none"/>
    </font>
    <font>
      <name val="Calibri"/>
      <sz val="11.0"/>
      <b val="true"/>
      <color rgb="FFFF9900"/>
      <u val="none"/>
    </font>
    <font>
      <name val="Times New Roman"/>
      <sz val="9.0"/>
      <b val="true"/>
      <color rgb="FF000000"/>
      <u val="none"/>
    </font>
    <font>
      <name val="Calibri"/>
      <sz val="11.0"/>
      <b val="true"/>
      <color rgb="FFFFFFFF"/>
      <u val="none"/>
    </font>
    <font>
      <name val="Calibri"/>
      <sz val="11.0"/>
      <color rgb="FFFF9900"/>
      <u val="none"/>
    </font>
    <font>
      <name val="Calibri"/>
      <sz val="11.0"/>
      <color rgb="FF333399"/>
      <u val="none"/>
    </font>
    <font>
      <name val="Calibri"/>
      <sz val="11.0"/>
      <i val="true"/>
      <color rgb="FF808080"/>
      <u val="none"/>
    </font>
    <font>
      <name val="Times New Roman"/>
      <sz val="12.0"/>
      <color rgb="FF000000"/>
      <u val="none"/>
    </font>
    <font>
      <name val="Times New Roman"/>
      <sz val="10.0"/>
      <color rgb="FF000000"/>
      <u val="none"/>
    </font>
    <font>
      <name val="Calibri"/>
      <sz val="15.0"/>
      <b val="true"/>
      <color rgb="FF003366"/>
      <u val="none"/>
    </font>
    <font>
      <name val="Calibri"/>
      <sz val="13.0"/>
      <b val="true"/>
      <color rgb="FF003366"/>
      <u val="none"/>
    </font>
    <font>
      <name val="Calibri"/>
      <sz val="11.0"/>
      <b val="true"/>
      <color rgb="FF003366"/>
      <u val="none"/>
    </font>
    <font>
      <name val="Times New Roman"/>
      <sz val="12.0"/>
      <i val="true"/>
      <color rgb="FF000000"/>
      <u val="none"/>
    </font>
    <font>
      <name val="Calibri"/>
      <sz val="11.0"/>
      <color rgb="FF993300"/>
      <u val="none"/>
    </font>
    <font>
      <name val="Calibri"/>
      <sz val="11.0"/>
      <b val="true"/>
      <color rgb="FF333333"/>
      <u val="none"/>
    </font>
    <font>
      <name val="MS Sans Serif"/>
      <sz val="10.0"/>
      <color rgb="FF000000"/>
      <u val="none"/>
    </font>
    <font>
      <name val="Calibri"/>
      <sz val="11.0"/>
      <color rgb="FFFF0000"/>
      <u val="none"/>
    </font>
    <font>
      <name val="Cambria"/>
      <sz val="18.0"/>
      <b val="true"/>
      <color rgb="FF003366"/>
      <u val="none"/>
    </font>
    <font>
      <name val="Times New Roman"/>
      <sz val="14.0"/>
      <b val="true"/>
      <color rgb="FF000000"/>
      <u val="none"/>
    </font>
    <font>
      <name val="Cambria"/>
      <sz val="18.0"/>
      <b val="true"/>
      <color rgb="FF333399"/>
      <u val="none"/>
    </font>
    <font>
      <name val="Courier New"/>
      <sz val="1.0"/>
      <b val="true"/>
      <color rgb="FF000000"/>
      <u val="none"/>
    </font>
    <font>
      <name val="Calibri"/>
      <sz val="11.0"/>
      <b val="true"/>
      <color rgb="FF000000"/>
      <u val="none"/>
    </font>
    <font>
      <name val="Courier"/>
      <sz val="10.0"/>
      <color rgb="FF000000"/>
      <u val="none"/>
    </font>
    <font>
      <name val="Arial"/>
      <sz val="18.0"/>
      <color rgb="FF000000"/>
      <u val="none"/>
    </font>
    <font>
      <name val="Arial"/>
      <sz val="18.0"/>
      <b val="true"/>
      <color rgb="FF000000"/>
      <u val="none"/>
    </font>
    <font>
      <name val="Arial"/>
      <sz val="16.0"/>
      <color rgb="FF000000"/>
      <u val="none"/>
    </font>
    <font>
      <name val="Arial"/>
      <sz val="16.0"/>
      <b val="true"/>
      <color rgb="FF000000"/>
      <u val="none"/>
    </font>
    <font>
      <name val="Arial"/>
      <sz val="12.0"/>
      <color rgb="FFFFFFFF"/>
      <u val="none"/>
    </font>
    <font>
      <name val="Arial"/>
      <sz val="12.0"/>
      <color rgb="FF000000"/>
      <u val="none"/>
    </font>
    <font>
      <name val="Arial"/>
      <sz val="12.0"/>
      <b val="true"/>
      <color rgb="FFFFFFFF"/>
      <u val="none"/>
    </font>
    <font>
      <name val="Arial"/>
      <sz val="12.0"/>
      <b val="true"/>
      <color rgb="FF000000"/>
      <u val="none"/>
    </font>
    <font>
      <name val="Arial"/>
      <sz val="16.0"/>
      <b val="true"/>
      <i val="true"/>
      <color rgb="FF000000"/>
      <u val="none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</patternFill>
    </fill>
    <fill>
      <patternFill patternType="solid">
        <fgColor rgb="FF0A3C0A"/>
        <bgColor rgb="FFCCCCFF"/>
      </patternFill>
    </fill>
  </fills>
  <borders count="37">
    <border>
      <left/>
      <right/>
      <top/>
      <bottom/>
    </border>
    <border>
      <left/>
      <right style="hair">
        <color rgb="FF000000"/>
      </right>
      <top/>
      <bottom style="medium">
        <color rgb="FF000000"/>
      </bottom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/>
      <right/>
      <top/>
      <bottom style="double">
        <color rgb="FFFF9900"/>
      </bottom>
    </border>
    <border>
      <left/>
      <right/>
      <top/>
      <bottom style="medium">
        <color rgb="FF000000"/>
      </bottom>
    </border>
    <border>
      <left/>
      <right/>
      <top/>
      <bottom style="thick">
        <color rgb="FF333399"/>
      </bottom>
    </border>
    <border>
      <left/>
      <right/>
      <top/>
      <bottom style="thick">
        <color rgb="FFC0C0C0"/>
      </bottom>
    </border>
    <border>
      <left/>
      <right/>
      <top/>
      <bottom style="medium">
        <color rgb="FF0066CC"/>
      </bottom>
    </border>
    <border>
      <left/>
      <right/>
      <top/>
      <bottom style="hair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left/>
      <right style="thick">
        <color rgb="FF000000"/>
      </right>
      <top/>
      <bottom/>
    </border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333399"/>
      </top>
      <bottom style="double">
        <color rgb="FF333399"/>
      </bottom>
    </border>
    <border>
      <left/>
      <right style="thin">
        <color rgb="FFFFFFFF"/>
      </right>
      <top/>
      <bottom style="thin">
        <color rgb="FFFFFFFF"/>
      </bottom>
    </border>
    <border>
      <left style="thin">
        <color rgb="FFFFFFFF"/>
      </left>
      <right/>
      <top/>
      <bottom style="thin">
        <color rgb="FFFFFFFF"/>
      </bottom>
    </border>
    <border>
      <left/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/>
      <top style="thin">
        <color rgb="FF000000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/>
      <top style="thin">
        <color rgb="FFFFFFFF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604">
    <xf numFmtId="0" fontId="0" fillId="0" borderId="0"/>
    <xf numFmtId="0" fontId="1" fillId="2" borderId="0"/>
    <xf numFmtId="0" fontId="1" fillId="2" borderId="0"/>
    <xf numFmtId="0" fontId="1" fillId="3" borderId="0"/>
    <xf numFmtId="0" fontId="1" fillId="3" borderId="0"/>
    <xf numFmtId="0" fontId="1" fillId="4" borderId="0"/>
    <xf numFmtId="0" fontId="1" fillId="4" borderId="0"/>
    <xf numFmtId="0" fontId="1" fillId="5" borderId="0"/>
    <xf numFmtId="0" fontId="1" fillId="5" borderId="0"/>
    <xf numFmtId="0" fontId="1" fillId="6" borderId="0"/>
    <xf numFmtId="0" fontId="1" fillId="6" borderId="0"/>
    <xf numFmtId="0" fontId="1" fillId="7" borderId="0"/>
    <xf numFmtId="0" fontId="1" fillId="7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8" borderId="0"/>
    <xf numFmtId="0" fontId="1" fillId="8" borderId="0"/>
    <xf numFmtId="0" fontId="1" fillId="9" borderId="0"/>
    <xf numFmtId="0" fontId="1" fillId="9" borderId="0"/>
    <xf numFmtId="0" fontId="1" fillId="10" borderId="0"/>
    <xf numFmtId="0" fontId="1" fillId="10" borderId="0"/>
    <xf numFmtId="0" fontId="1" fillId="11" borderId="0"/>
    <xf numFmtId="0" fontId="1" fillId="11" borderId="0"/>
    <xf numFmtId="0" fontId="1" fillId="5" borderId="0"/>
    <xf numFmtId="0" fontId="1" fillId="5" borderId="0"/>
    <xf numFmtId="0" fontId="1" fillId="9" borderId="0"/>
    <xf numFmtId="0" fontId="1" fillId="9" borderId="0"/>
    <xf numFmtId="0" fontId="1" fillId="12" borderId="0"/>
    <xf numFmtId="0" fontId="1" fillId="12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2" fillId="13" borderId="0"/>
    <xf numFmtId="0" fontId="2" fillId="10" borderId="0"/>
    <xf numFmtId="0" fontId="2" fillId="11" borderId="0"/>
    <xf numFmtId="0" fontId="2" fillId="14" borderId="0"/>
    <xf numFmtId="0" fontId="2" fillId="15" borderId="0"/>
    <xf numFmtId="0" fontId="2" fillId="16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7" borderId="0"/>
    <xf numFmtId="0" fontId="2" fillId="18" borderId="0"/>
    <xf numFmtId="0" fontId="2" fillId="19" borderId="0"/>
    <xf numFmtId="0" fontId="2" fillId="14" borderId="0"/>
    <xf numFmtId="0" fontId="2" fillId="15" borderId="0"/>
    <xf numFmtId="0" fontId="2" fillId="20" borderId="0"/>
    <xf numFmtId="165" fontId="3" fillId="0" borderId="1"/>
    <xf numFmtId="0" fontId="4" fillId="3" borderId="0"/>
    <xf numFmtId="165" fontId="5" fillId="0" borderId="0">
      <alignment vertical="top"/>
    </xf>
    <xf numFmtId="165" fontId="6" fillId="0" borderId="0">
      <alignment horizontal="right"/>
    </xf>
    <xf numFmtId="165" fontId="6" fillId="0" borderId="0">
      <alignment horizontal="left"/>
    </xf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2" fontId="8" fillId="0" borderId="0">
      <protection locked="false"/>
    </xf>
    <xf numFmtId="2" fontId="9" fillId="0" borderId="0">
      <protection locked="false"/>
    </xf>
    <xf numFmtId="0" fontId="10" fillId="0" borderId="0"/>
    <xf numFmtId="0" fontId="11" fillId="0" borderId="0"/>
    <xf numFmtId="0" fontId="12" fillId="8" borderId="2"/>
    <xf numFmtId="0" fontId="12" fillId="8" borderId="2"/>
    <xf numFmtId="0" fontId="12" fillId="8" borderId="2"/>
    <xf numFmtId="0" fontId="12" fillId="8" borderId="2"/>
    <xf numFmtId="0" fontId="12" fillId="8" borderId="2"/>
    <xf numFmtId="0" fontId="12" fillId="8" borderId="2"/>
    <xf numFmtId="0" fontId="13" fillId="0" borderId="0">
      <alignment vertical="center"/>
    </xf>
    <xf numFmtId="0" fontId="14" fillId="21" borderId="3"/>
    <xf numFmtId="0" fontId="14" fillId="21" borderId="3"/>
    <xf numFmtId="0" fontId="14" fillId="21" borderId="3"/>
    <xf numFmtId="0" fontId="14" fillId="21" borderId="3"/>
    <xf numFmtId="0" fontId="14" fillId="21" borderId="3"/>
    <xf numFmtId="0" fontId="15" fillId="0" borderId="4"/>
    <xf numFmtId="0" fontId="15" fillId="0" borderId="4"/>
    <xf numFmtId="0" fontId="15" fillId="0" borderId="4"/>
    <xf numFmtId="0" fontId="15" fillId="0" borderId="4"/>
    <xf numFmtId="0" fontId="15" fillId="0" borderId="4"/>
    <xf numFmtId="0" fontId="14" fillId="21" borderId="3"/>
    <xf numFmtId="4" fontId="1" fillId="0" borderId="0"/>
    <xf numFmtId="166" fontId="1" fillId="0" borderId="0"/>
    <xf numFmtId="167" fontId="0" fillId="0" borderId="0"/>
    <xf numFmtId="167" fontId="0" fillId="0" borderId="0"/>
    <xf numFmtId="40" fontId="1" fillId="0" borderId="0"/>
    <xf numFmtId="3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9" fontId="1" fillId="0" borderId="0"/>
    <xf numFmtId="170" fontId="1" fillId="0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16" fillId="7" borderId="2"/>
    <xf numFmtId="0" fontId="16" fillId="7" borderId="2"/>
    <xf numFmtId="0" fontId="16" fillId="7" borderId="2"/>
    <xf numFmtId="0" fontId="16" fillId="7" borderId="2"/>
    <xf numFmtId="0" fontId="16" fillId="8" borderId="2"/>
    <xf numFmtId="171" fontId="0" fillId="0" borderId="0"/>
    <xf numFmtId="0" fontId="0" fillId="0" borderId="0"/>
    <xf numFmtId="171" fontId="0" fillId="0" borderId="0"/>
    <xf numFmtId="0" fontId="17" fillId="0" borderId="0"/>
    <xf numFmtId="0" fontId="18" fillId="0" borderId="5">
      <alignment horizontal="center"/>
    </xf>
    <xf numFmtId="2" fontId="1" fillId="0" borderId="0"/>
    <xf numFmtId="2" fontId="1" fillId="0" borderId="0"/>
    <xf numFmtId="0" fontId="19" fillId="0" borderId="0">
      <alignment horizontal="left"/>
    </xf>
    <xf numFmtId="0" fontId="7" fillId="4" borderId="0"/>
    <xf numFmtId="0" fontId="20" fillId="0" borderId="6"/>
    <xf numFmtId="0" fontId="21" fillId="0" borderId="7"/>
    <xf numFmtId="0" fontId="22" fillId="0" borderId="8"/>
    <xf numFmtId="0" fontId="22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3" fillId="0" borderId="0"/>
    <xf numFmtId="0" fontId="16" fillId="7" borderId="2"/>
    <xf numFmtId="0" fontId="18" fillId="0" borderId="9">
      <alignment horizontal="center"/>
    </xf>
    <xf numFmtId="0" fontId="23" fillId="0" borderId="10">
      <alignment horizontal="center"/>
    </xf>
    <xf numFmtId="172" fontId="1" fillId="0" borderId="0"/>
    <xf numFmtId="0" fontId="15" fillId="0" borderId="4"/>
    <xf numFmtId="167" fontId="1" fillId="0" borderId="0"/>
    <xf numFmtId="173" fontId="0" fillId="0" borderId="0"/>
    <xf numFmtId="168" fontId="1" fillId="0" borderId="0"/>
    <xf numFmtId="0" fontId="24" fillId="22" borderId="0"/>
    <xf numFmtId="0" fontId="24" fillId="22" borderId="0"/>
    <xf numFmtId="0" fontId="24" fillId="22" borderId="0"/>
    <xf numFmtId="0" fontId="24" fillId="22" borderId="0"/>
    <xf numFmtId="0" fontId="24" fillId="22" borderId="0"/>
    <xf numFmtId="0" fontId="24" fillId="22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23" borderId="11"/>
    <xf numFmtId="0" fontId="0" fillId="23" borderId="11"/>
    <xf numFmtId="0" fontId="0" fillId="23" borderId="11"/>
    <xf numFmtId="0" fontId="0" fillId="23" borderId="11"/>
    <xf numFmtId="0" fontId="0" fillId="23" borderId="11"/>
    <xf numFmtId="0" fontId="0" fillId="23" borderId="11"/>
    <xf numFmtId="0" fontId="25" fillId="8" borderId="12"/>
    <xf numFmtId="10" fontId="1" fillId="0" borderId="0"/>
    <xf numFmtId="174" fontId="8" fillId="0" borderId="0">
      <protection locked="false"/>
    </xf>
    <xf numFmtId="175" fontId="8" fillId="0" borderId="0">
      <protection locked="false"/>
    </xf>
    <xf numFmtId="9" fontId="0" fillId="0" borderId="0"/>
    <xf numFmtId="9" fontId="0" fillId="0" borderId="0"/>
    <xf numFmtId="9" fontId="1" fillId="0" borderId="0"/>
    <xf numFmtId="9" fontId="1" fillId="0" borderId="0"/>
    <xf numFmtId="9" fontId="0" fillId="0" borderId="0"/>
    <xf numFmtId="9" fontId="0" fillId="0" borderId="0"/>
    <xf numFmtId="9" fontId="1" fillId="0" borderId="0"/>
    <xf numFmtId="9" fontId="0" fillId="0" borderId="0"/>
    <xf numFmtId="9" fontId="0" fillId="0" borderId="0"/>
    <xf numFmtId="9" fontId="0" fillId="0" borderId="0"/>
    <xf numFmtId="9" fontId="0" fillId="0" borderId="0"/>
    <xf numFmtId="9" fontId="0" fillId="0" borderId="0"/>
    <xf numFmtId="9" fontId="0" fillId="0" borderId="0"/>
    <xf numFmtId="0" fontId="6" fillId="0" borderId="0"/>
    <xf numFmtId="0" fontId="25" fillId="8" borderId="12"/>
    <xf numFmtId="0" fontId="25" fillId="8" borderId="12"/>
    <xf numFmtId="0" fontId="25" fillId="8" borderId="12"/>
    <xf numFmtId="0" fontId="25" fillId="8" borderId="12"/>
    <xf numFmtId="0" fontId="25" fillId="8" borderId="12"/>
    <xf numFmtId="38" fontId="1" fillId="0" borderId="0"/>
    <xf numFmtId="38" fontId="26" fillId="0" borderId="13"/>
    <xf numFmtId="176" fontId="0" fillId="0" borderId="0">
      <protection locked="false"/>
    </xf>
    <xf numFmtId="167" fontId="0" fillId="0" borderId="0"/>
    <xf numFmtId="177" fontId="0" fillId="0" borderId="0"/>
    <xf numFmtId="167" fontId="0" fillId="0" borderId="0"/>
    <xf numFmtId="167" fontId="0" fillId="0" borderId="0"/>
    <xf numFmtId="43" fontId="0" fillId="0" borderId="0"/>
    <xf numFmtId="167" fontId="0" fillId="0" borderId="0"/>
    <xf numFmtId="167" fontId="0" fillId="0" borderId="0"/>
    <xf numFmtId="167" fontId="0" fillId="0" borderId="0"/>
    <xf numFmtId="167" fontId="0" fillId="0" borderId="0"/>
    <xf numFmtId="167" fontId="0" fillId="0" borderId="0"/>
    <xf numFmtId="167" fontId="0" fillId="0" borderId="0"/>
    <xf numFmtId="167" fontId="0" fillId="0" borderId="0"/>
    <xf numFmtId="167" fontId="0" fillId="0" borderId="0"/>
    <xf numFmtId="167" fontId="0" fillId="0" borderId="0"/>
    <xf numFmtId="167" fontId="0" fillId="0" borderId="0"/>
    <xf numFmtId="167" fontId="0" fillId="0" borderId="0"/>
    <xf numFmtId="167" fontId="0" fillId="0" borderId="0"/>
    <xf numFmtId="167" fontId="0" fillId="0" borderId="0"/>
    <xf numFmtId="167" fontId="0" fillId="0" borderId="0"/>
    <xf numFmtId="167" fontId="0" fillId="0" borderId="0"/>
    <xf numFmtId="167" fontId="0" fillId="0" borderId="0"/>
    <xf numFmtId="167" fontId="0" fillId="0" borderId="0"/>
    <xf numFmtId="167" fontId="0" fillId="0" borderId="0"/>
    <xf numFmtId="43" fontId="0" fillId="0" borderId="0"/>
    <xf numFmtId="167" fontId="0" fillId="0" borderId="0"/>
    <xf numFmtId="167" fontId="0" fillId="0" borderId="0"/>
    <xf numFmtId="167" fontId="0" fillId="0" borderId="0"/>
    <xf numFmtId="167" fontId="0" fillId="0" borderId="0"/>
    <xf numFmtId="167" fontId="0" fillId="0" borderId="0"/>
    <xf numFmtId="167" fontId="0" fillId="0" borderId="0"/>
    <xf numFmtId="167" fontId="1" fillId="0" borderId="0"/>
    <xf numFmtId="178" fontId="0" fillId="0" borderId="0"/>
    <xf numFmtId="167" fontId="0" fillId="0" borderId="0"/>
    <xf numFmtId="0" fontId="0" fillId="0" borderId="0"/>
    <xf numFmtId="167" fontId="0" fillId="0" borderId="0"/>
    <xf numFmtId="167" fontId="0" fillId="0" borderId="0"/>
    <xf numFmtId="167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" fillId="0" borderId="0"/>
    <xf numFmtId="180" fontId="1" fillId="0" borderId="0"/>
    <xf numFmtId="0" fontId="28" fillId="0" borderId="0"/>
    <xf numFmtId="0" fontId="29" fillId="0" borderId="14"/>
    <xf numFmtId="0" fontId="20" fillId="0" borderId="6"/>
    <xf numFmtId="0" fontId="20" fillId="0" borderId="6"/>
    <xf numFmtId="0" fontId="20" fillId="0" borderId="6"/>
    <xf numFmtId="0" fontId="20" fillId="0" borderId="6"/>
    <xf numFmtId="0" fontId="20" fillId="0" borderId="6"/>
    <xf numFmtId="0" fontId="20" fillId="0" borderId="6"/>
    <xf numFmtId="0" fontId="30" fillId="0" borderId="0"/>
    <xf numFmtId="0" fontId="28" fillId="0" borderId="0"/>
    <xf numFmtId="0" fontId="21" fillId="0" borderId="7"/>
    <xf numFmtId="0" fontId="21" fillId="0" borderId="7"/>
    <xf numFmtId="0" fontId="21" fillId="0" borderId="7"/>
    <xf numFmtId="0" fontId="21" fillId="0" borderId="7"/>
    <xf numFmtId="0" fontId="21" fillId="0" borderId="7"/>
    <xf numFmtId="0" fontId="22" fillId="0" borderId="8"/>
    <xf numFmtId="0" fontId="22" fillId="0" borderId="8"/>
    <xf numFmtId="0" fontId="22" fillId="0" borderId="8"/>
    <xf numFmtId="0" fontId="22" fillId="0" borderId="8"/>
    <xf numFmtId="0" fontId="22" fillId="0" borderId="8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9" fillId="0" borderId="15"/>
    <xf numFmtId="2" fontId="31" fillId="0" borderId="0">
      <protection locked="false"/>
    </xf>
    <xf numFmtId="2" fontId="31" fillId="0" borderId="0">
      <protection locked="false"/>
    </xf>
    <xf numFmtId="0" fontId="32" fillId="0" borderId="16"/>
    <xf numFmtId="0" fontId="32" fillId="0" borderId="16"/>
    <xf numFmtId="0" fontId="32" fillId="0" borderId="16"/>
    <xf numFmtId="0" fontId="32" fillId="0" borderId="16"/>
    <xf numFmtId="0" fontId="32" fillId="0" borderId="16"/>
    <xf numFmtId="175" fontId="8" fillId="0" borderId="0">
      <protection locked="false"/>
    </xf>
    <xf numFmtId="181" fontId="8" fillId="0" borderId="0">
      <protection locked="false"/>
    </xf>
    <xf numFmtId="0" fontId="0" fillId="0" borderId="0"/>
    <xf numFmtId="177" fontId="1" fillId="0" borderId="0"/>
    <xf numFmtId="167" fontId="0" fillId="0" borderId="0"/>
    <xf numFmtId="178" fontId="0" fillId="0" borderId="0"/>
    <xf numFmtId="167" fontId="0" fillId="0" borderId="0"/>
    <xf numFmtId="178" fontId="0" fillId="0" borderId="0"/>
    <xf numFmtId="3" fontId="1" fillId="0" borderId="0"/>
    <xf numFmtId="0" fontId="27" fillId="0" borderId="0"/>
    <xf numFmtId="0" fontId="0" fillId="0" borderId="0"/>
    <xf numFmtId="0" fontId="1" fillId="0" borderId="0"/>
    <xf numFmtId="0" fontId="1" fillId="3" borderId="0"/>
    <xf numFmtId="0" fontId="1" fillId="5" borderId="0"/>
    <xf numFmtId="0" fontId="1" fillId="2" borderId="0"/>
    <xf numFmtId="0" fontId="1" fillId="10" borderId="0"/>
    <xf numFmtId="0" fontId="2" fillId="13" borderId="0"/>
    <xf numFmtId="0" fontId="1" fillId="2" borderId="0"/>
    <xf numFmtId="0" fontId="2" fillId="13" borderId="0"/>
    <xf numFmtId="0" fontId="2" fillId="10" borderId="0"/>
    <xf numFmtId="0" fontId="2" fillId="11" borderId="0"/>
    <xf numFmtId="0" fontId="2" fillId="14" borderId="0"/>
    <xf numFmtId="0" fontId="2" fillId="15" borderId="0"/>
    <xf numFmtId="0" fontId="2" fillId="17" borderId="0"/>
    <xf numFmtId="0" fontId="7" fillId="4" borderId="0"/>
    <xf numFmtId="0" fontId="12" fillId="8" borderId="2"/>
    <xf numFmtId="0" fontId="13" fillId="0" borderId="0">
      <alignment vertical="center"/>
    </xf>
    <xf numFmtId="0" fontId="14" fillId="21" borderId="3"/>
    <xf numFmtId="0" fontId="15" fillId="0" borderId="4"/>
    <xf numFmtId="0" fontId="2" fillId="18" borderId="0"/>
    <xf numFmtId="0" fontId="2" fillId="20" borderId="0"/>
    <xf numFmtId="171" fontId="0" fillId="0" borderId="0"/>
    <xf numFmtId="0" fontId="18" fillId="0" borderId="5">
      <alignment horizontal="center"/>
    </xf>
    <xf numFmtId="0" fontId="22" fillId="0" borderId="8"/>
    <xf numFmtId="0" fontId="22" fillId="0" borderId="0"/>
    <xf numFmtId="0" fontId="4" fillId="3" borderId="0"/>
    <xf numFmtId="0" fontId="33" fillId="0" borderId="0"/>
    <xf numFmtId="0" fontId="0" fillId="23" borderId="11"/>
    <xf numFmtId="174" fontId="8" fillId="0" borderId="0">
      <protection locked="false"/>
    </xf>
    <xf numFmtId="0" fontId="25" fillId="8" borderId="12"/>
    <xf numFmtId="177" fontId="0" fillId="0" borderId="0"/>
    <xf numFmtId="167" fontId="0" fillId="0" borderId="0"/>
    <xf numFmtId="167" fontId="0" fillId="0" borderId="0"/>
    <xf numFmtId="167" fontId="0" fillId="0" borderId="0"/>
    <xf numFmtId="167" fontId="0" fillId="0" borderId="0"/>
    <xf numFmtId="177" fontId="0" fillId="0" borderId="0"/>
    <xf numFmtId="0" fontId="17" fillId="0" borderId="0"/>
    <xf numFmtId="0" fontId="17" fillId="0" borderId="0"/>
    <xf numFmtId="0" fontId="20" fillId="0" borderId="6"/>
    <xf numFmtId="0" fontId="21" fillId="0" borderId="7"/>
    <xf numFmtId="0" fontId="21" fillId="0" borderId="7"/>
    <xf numFmtId="0" fontId="22" fillId="0" borderId="8"/>
    <xf numFmtId="0" fontId="22" fillId="0" borderId="0"/>
    <xf numFmtId="0" fontId="28" fillId="0" borderId="0"/>
    <xf numFmtId="0" fontId="32" fillId="0" borderId="16"/>
    <xf numFmtId="0" fontId="27" fillId="0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4" borderId="0"/>
    <xf numFmtId="0" fontId="1" fillId="4" borderId="0"/>
    <xf numFmtId="0" fontId="1" fillId="4" borderId="0"/>
    <xf numFmtId="0" fontId="1" fillId="6" borderId="0"/>
    <xf numFmtId="0" fontId="1" fillId="6" borderId="0"/>
    <xf numFmtId="0" fontId="1" fillId="6" borderId="0"/>
    <xf numFmtId="0" fontId="1" fillId="7" borderId="0"/>
    <xf numFmtId="0" fontId="1" fillId="7" borderId="0"/>
    <xf numFmtId="0" fontId="1" fillId="8" borderId="0"/>
    <xf numFmtId="0" fontId="1" fillId="10" borderId="0"/>
    <xf numFmtId="0" fontId="1" fillId="5" borderId="0"/>
    <xf numFmtId="0" fontId="1" fillId="5" borderId="0"/>
    <xf numFmtId="0" fontId="1" fillId="5" borderId="0"/>
    <xf numFmtId="0" fontId="1" fillId="9" borderId="0"/>
    <xf numFmtId="0" fontId="2" fillId="13" borderId="0"/>
    <xf numFmtId="0" fontId="2" fillId="14" borderId="0"/>
    <xf numFmtId="0" fontId="2" fillId="15" borderId="0"/>
    <xf numFmtId="0" fontId="2" fillId="15" borderId="0"/>
    <xf numFmtId="0" fontId="2" fillId="16" borderId="0"/>
    <xf numFmtId="0" fontId="7" fillId="4" borderId="0"/>
    <xf numFmtId="2" fontId="8" fillId="0" borderId="0">
      <protection locked="false"/>
    </xf>
    <xf numFmtId="2" fontId="9" fillId="0" borderId="0">
      <protection locked="false"/>
    </xf>
    <xf numFmtId="0" fontId="12" fillId="8" borderId="2"/>
    <xf numFmtId="0" fontId="12" fillId="8" borderId="2"/>
    <xf numFmtId="0" fontId="12" fillId="8" borderId="2"/>
    <xf numFmtId="0" fontId="12" fillId="8" borderId="2"/>
    <xf numFmtId="0" fontId="12" fillId="8" borderId="2"/>
    <xf numFmtId="0" fontId="14" fillId="21" borderId="3"/>
    <xf numFmtId="0" fontId="15" fillId="0" borderId="4"/>
    <xf numFmtId="0" fontId="15" fillId="0" borderId="4"/>
    <xf numFmtId="0" fontId="15" fillId="0" borderId="4"/>
    <xf numFmtId="170" fontId="1" fillId="0" borderId="0"/>
    <xf numFmtId="0" fontId="2" fillId="17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9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5" borderId="0"/>
    <xf numFmtId="0" fontId="2" fillId="15" borderId="0"/>
    <xf numFmtId="0" fontId="2" fillId="15" borderId="0"/>
    <xf numFmtId="0" fontId="16" fillId="7" borderId="2"/>
    <xf numFmtId="0" fontId="16" fillId="7" borderId="2"/>
    <xf numFmtId="182" fontId="0" fillId="0" borderId="0"/>
    <xf numFmtId="0" fontId="20" fillId="0" borderId="6"/>
    <xf numFmtId="0" fontId="21" fillId="0" borderId="7"/>
    <xf numFmtId="0" fontId="22" fillId="0" borderId="8"/>
    <xf numFmtId="0" fontId="22" fillId="0" borderId="0"/>
    <xf numFmtId="0" fontId="16" fillId="7" borderId="2"/>
    <xf numFmtId="0" fontId="23" fillId="0" borderId="10">
      <alignment horizontal="center"/>
    </xf>
    <xf numFmtId="0" fontId="15" fillId="0" borderId="4"/>
    <xf numFmtId="167" fontId="1" fillId="0" borderId="0"/>
    <xf numFmtId="0" fontId="24" fillId="22" borderId="0"/>
    <xf numFmtId="0" fontId="1" fillId="0" borderId="0"/>
    <xf numFmtId="0" fontId="1" fillId="0" borderId="0"/>
    <xf numFmtId="0" fontId="1" fillId="0" borderId="0"/>
    <xf numFmtId="10" fontId="1" fillId="0" borderId="0"/>
    <xf numFmtId="174" fontId="8" fillId="0" borderId="0">
      <protection locked="false"/>
    </xf>
    <xf numFmtId="0" fontId="25" fillId="8" borderId="12"/>
    <xf numFmtId="0" fontId="1" fillId="0" borderId="0"/>
    <xf numFmtId="177" fontId="0" fillId="0" borderId="0"/>
    <xf numFmtId="167" fontId="0" fillId="0" borderId="0"/>
    <xf numFmtId="167" fontId="0" fillId="0" borderId="0"/>
    <xf numFmtId="167" fontId="0" fillId="0" borderId="0"/>
    <xf numFmtId="167" fontId="0" fillId="0" borderId="0"/>
    <xf numFmtId="177" fontId="0" fillId="0" borderId="0"/>
    <xf numFmtId="167" fontId="0" fillId="0" borderId="0"/>
    <xf numFmtId="167" fontId="0" fillId="0" borderId="0"/>
    <xf numFmtId="167" fontId="0" fillId="0" borderId="0"/>
    <xf numFmtId="167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9" fontId="1" fillId="0" borderId="0"/>
    <xf numFmtId="180" fontId="1" fillId="0" borderId="0"/>
    <xf numFmtId="0" fontId="20" fillId="0" borderId="6"/>
    <xf numFmtId="0" fontId="20" fillId="0" borderId="6"/>
    <xf numFmtId="0" fontId="20" fillId="0" borderId="6"/>
    <xf numFmtId="0" fontId="30" fillId="0" borderId="0"/>
    <xf numFmtId="0" fontId="28" fillId="0" borderId="0"/>
    <xf numFmtId="0" fontId="21" fillId="0" borderId="7"/>
    <xf numFmtId="0" fontId="21" fillId="0" borderId="7"/>
    <xf numFmtId="0" fontId="21" fillId="0" borderId="7"/>
    <xf numFmtId="0" fontId="21" fillId="0" borderId="7"/>
    <xf numFmtId="0" fontId="22" fillId="0" borderId="8"/>
    <xf numFmtId="0" fontId="22" fillId="0" borderId="8"/>
    <xf numFmtId="0" fontId="28" fillId="0" borderId="0"/>
    <xf numFmtId="0" fontId="30" fillId="0" borderId="0"/>
    <xf numFmtId="167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1" fillId="2" borderId="0" xfId="0"/>
    <xf numFmtId="0" fontId="1" fillId="3" borderId="0" xfId="0"/>
    <xf numFmtId="0" fontId="1" fillId="4" borderId="0" xfId="0"/>
    <xf numFmtId="0" fontId="1" fillId="5" borderId="0" xfId="0"/>
    <xf numFmtId="0" fontId="1" fillId="6" borderId="0" xfId="0"/>
    <xf numFmtId="0" fontId="1" fillId="7" borderId="0" xfId="0"/>
    <xf numFmtId="0" fontId="1" fillId="8" borderId="0" xfId="0"/>
    <xf numFmtId="0" fontId="1" fillId="9" borderId="0" xfId="0"/>
    <xf numFmtId="0" fontId="1" fillId="10" borderId="0" xfId="0"/>
    <xf numFmtId="0" fontId="1" fillId="11" borderId="0" xfId="0"/>
    <xf numFmtId="0" fontId="1" fillId="12" borderId="0" xfId="0"/>
    <xf numFmtId="0" fontId="2" fillId="13" borderId="0" xfId="0"/>
    <xf numFmtId="0" fontId="2" fillId="10" borderId="0" xfId="0"/>
    <xf numFmtId="0" fontId="2" fillId="11" borderId="0" xfId="0"/>
    <xf numFmtId="0" fontId="2" fillId="14" borderId="0" xfId="0"/>
    <xf numFmtId="0" fontId="2" fillId="15" borderId="0" xfId="0"/>
    <xf numFmtId="0" fontId="2" fillId="16" borderId="0" xfId="0"/>
    <xf numFmtId="0" fontId="2" fillId="17" borderId="0" xfId="0"/>
    <xf numFmtId="0" fontId="2" fillId="18" borderId="0" xfId="0"/>
    <xf numFmtId="0" fontId="2" fillId="19" borderId="0" xfId="0"/>
    <xf numFmtId="0" fontId="2" fillId="20" borderId="0" xfId="0"/>
    <xf numFmtId="165" fontId="3" fillId="0" borderId="1" xfId="0"/>
    <xf numFmtId="0" fontId="4" fillId="3" borderId="0" xfId="0"/>
    <xf numFmtId="165" fontId="5" fillId="0" borderId="0" xfId="0"/>
    <xf numFmtId="165" fontId="6" fillId="0" borderId="0" xfId="0"/>
    <xf numFmtId="165" fontId="6" fillId="0" borderId="0" xfId="0"/>
    <xf numFmtId="0" fontId="7" fillId="4" borderId="0" xfId="0"/>
    <xf numFmtId="2" fontId="8" fillId="0" borderId="0" xfId="0"/>
    <xf numFmtId="2" fontId="9" fillId="0" borderId="0" xfId="0"/>
    <xf numFmtId="0" fontId="10" fillId="0" borderId="0" xfId="0"/>
    <xf numFmtId="0" fontId="11" fillId="0" borderId="0" xfId="0"/>
    <xf numFmtId="0" fontId="12" fillId="8" borderId="2" xfId="0"/>
    <xf numFmtId="0" fontId="13" fillId="0" borderId="0" xfId="0"/>
    <xf numFmtId="0" fontId="14" fillId="21" borderId="3" xfId="0"/>
    <xf numFmtId="0" fontId="15" fillId="0" borderId="4" xfId="0"/>
    <xf numFmtId="4" fontId="1" fillId="0" borderId="0" xfId="0"/>
    <xf numFmtId="166" fontId="1" fillId="0" borderId="0" xfId="0"/>
    <xf numFmtId="167" fontId="0" fillId="0" borderId="0" xfId="0"/>
    <xf numFmtId="40" fontId="1" fillId="0" borderId="0" xfId="0"/>
    <xf numFmtId="3" fontId="1" fillId="0" borderId="0" xfId="0"/>
    <xf numFmtId="0" fontId="1" fillId="0" borderId="0" xfId="0"/>
    <xf numFmtId="168" fontId="1" fillId="0" borderId="0" xfId="0"/>
    <xf numFmtId="169" fontId="1" fillId="0" borderId="0" xfId="0"/>
    <xf numFmtId="170" fontId="1" fillId="0" borderId="0" xfId="0"/>
    <xf numFmtId="0" fontId="16" fillId="7" borderId="2" xfId="0"/>
    <xf numFmtId="0" fontId="16" fillId="8" borderId="2" xfId="0"/>
    <xf numFmtId="171" fontId="0" fillId="0" borderId="0" xfId="0"/>
    <xf numFmtId="0" fontId="17" fillId="0" borderId="0" xfId="0"/>
    <xf numFmtId="0" fontId="18" fillId="0" borderId="5" xfId="0"/>
    <xf numFmtId="2" fontId="1" fillId="0" borderId="0" xfId="0"/>
    <xf numFmtId="0" fontId="19" fillId="0" borderId="0" xfId="0"/>
    <xf numFmtId="0" fontId="20" fillId="0" borderId="6" xfId="0"/>
    <xf numFmtId="0" fontId="21" fillId="0" borderId="7" xfId="0"/>
    <xf numFmtId="0" fontId="22" fillId="0" borderId="8" xfId="0"/>
    <xf numFmtId="0" fontId="22" fillId="0" borderId="0" xfId="0"/>
    <xf numFmtId="0" fontId="3" fillId="0" borderId="0" xfId="0"/>
    <xf numFmtId="0" fontId="18" fillId="0" borderId="9" xfId="0"/>
    <xf numFmtId="0" fontId="23" fillId="0" borderId="10" xfId="0"/>
    <xf numFmtId="172" fontId="1" fillId="0" borderId="0" xfId="0"/>
    <xf numFmtId="167" fontId="1" fillId="0" borderId="0" xfId="0"/>
    <xf numFmtId="173" fontId="0" fillId="0" borderId="0" xfId="0"/>
    <xf numFmtId="0" fontId="24" fillId="22" borderId="0" xfId="0"/>
    <xf numFmtId="0" fontId="0" fillId="23" borderId="11" xfId="0"/>
    <xf numFmtId="0" fontId="25" fillId="8" borderId="12" xfId="0"/>
    <xf numFmtId="10" fontId="1" fillId="0" borderId="0" xfId="0"/>
    <xf numFmtId="174" fontId="8" fillId="0" borderId="0" xfId="0"/>
    <xf numFmtId="175" fontId="8" fillId="0" borderId="0" xfId="0"/>
    <xf numFmtId="9" fontId="0" fillId="0" borderId="0" xfId="0"/>
    <xf numFmtId="9" fontId="1" fillId="0" borderId="0" xfId="0"/>
    <xf numFmtId="0" fontId="6" fillId="0" borderId="0" xfId="0"/>
    <xf numFmtId="38" fontId="1" fillId="0" borderId="0" xfId="0"/>
    <xf numFmtId="38" fontId="26" fillId="0" borderId="13" xfId="0"/>
    <xf numFmtId="176" fontId="0" fillId="0" borderId="0" xfId="0"/>
    <xf numFmtId="177" fontId="0" fillId="0" borderId="0" xfId="0"/>
    <xf numFmtId="43" fontId="0" fillId="0" borderId="0" xfId="0"/>
    <xf numFmtId="178" fontId="0" fillId="0" borderId="0" xfId="0"/>
    <xf numFmtId="0" fontId="27" fillId="0" borderId="0" xfId="0"/>
    <xf numFmtId="179" fontId="1" fillId="0" borderId="0" xfId="0"/>
    <xf numFmtId="180" fontId="1" fillId="0" borderId="0" xfId="0"/>
    <xf numFmtId="0" fontId="28" fillId="0" borderId="0" xfId="0"/>
    <xf numFmtId="0" fontId="29" fillId="0" borderId="14" xfId="0"/>
    <xf numFmtId="0" fontId="30" fillId="0" borderId="0" xfId="0"/>
    <xf numFmtId="0" fontId="29" fillId="0" borderId="15" xfId="0"/>
    <xf numFmtId="2" fontId="31" fillId="0" borderId="0" xfId="0"/>
    <xf numFmtId="0" fontId="32" fillId="0" borderId="16" xfId="0"/>
    <xf numFmtId="181" fontId="8" fillId="0" borderId="0" xfId="0"/>
    <xf numFmtId="177" fontId="1" fillId="0" borderId="0" xfId="0"/>
    <xf numFmtId="0" fontId="33" fillId="0" borderId="0" xfId="0"/>
    <xf numFmtId="182" fontId="0" fillId="0" borderId="0" xfId="0"/>
    <xf numFmtId="0" fontId="34" fillId="0" borderId="0" xfId="0" applyAlignment="true" applyFont="true">
      <alignment vertical="center"/>
    </xf>
    <xf numFmtId="0" fontId="35" fillId="0" borderId="0" xfId="0" applyAlignment="true" applyFont="true">
      <alignment vertical="center"/>
    </xf>
    <xf numFmtId="0" fontId="36" fillId="0" borderId="0" xfId="0" applyAlignment="true" applyFont="true">
      <alignment vertical="center"/>
    </xf>
    <xf numFmtId="0" fontId="37" fillId="0" borderId="0" xfId="0" applyAlignment="true" applyFont="true">
      <alignment vertical="center"/>
    </xf>
    <xf numFmtId="49" fontId="37" fillId="0" borderId="0" xfId="0" applyAlignment="true" applyNumberFormat="true" applyFont="true">
      <alignment horizontal="center" vertical="center"/>
    </xf>
    <xf numFmtId="49" fontId="37" fillId="0" borderId="17" xfId="0" applyBorder="true" applyAlignment="true" applyNumberFormat="true" applyFont="true">
      <alignment horizontal="center" vertical="center"/>
    </xf>
    <xf numFmtId="49" fontId="37" fillId="0" borderId="18" xfId="0" applyBorder="true" applyAlignment="true" applyNumberFormat="true" applyFont="true">
      <alignment horizontal="center" vertical="center"/>
    </xf>
    <xf numFmtId="0" fontId="36" fillId="0" borderId="0" xfId="0" applyFont="true"/>
    <xf numFmtId="0" fontId="37" fillId="0" borderId="0" xfId="0" applyAlignment="true" applyFont="true">
      <alignment horizontal="center"/>
    </xf>
    <xf numFmtId="0" fontId="37" fillId="0" borderId="0" xfId="0" applyAlignment="true" applyFont="true">
      <alignment horizontal="center" vertical="center"/>
    </xf>
    <xf numFmtId="0" fontId="38" fillId="24" borderId="19" xfId="0" applyBorder="true" applyFill="true" applyAlignment="true" applyFont="true">
      <alignment horizontal="center" vertical="center" wrapText="true"/>
    </xf>
    <xf numFmtId="0" fontId="38" fillId="24" borderId="20" xfId="0" applyBorder="true" applyFill="true" applyAlignment="true" applyFont="true">
      <alignment horizontal="center" vertical="center" wrapText="true"/>
    </xf>
    <xf numFmtId="0" fontId="38" fillId="24" borderId="21" xfId="0" applyBorder="true" applyFill="true" applyAlignment="true" applyFont="true">
      <alignment horizontal="center" vertical="center" wrapText="true"/>
    </xf>
    <xf numFmtId="0" fontId="38" fillId="24" borderId="22" xfId="0" applyBorder="true" applyFill="true" applyAlignment="true" applyFont="true">
      <alignment horizontal="center" vertical="center" wrapText="true"/>
    </xf>
    <xf numFmtId="0" fontId="38" fillId="24" borderId="23" xfId="0" applyBorder="true" applyFill="true" applyAlignment="true" applyFont="true">
      <alignment horizontal="center" vertical="center" wrapText="true"/>
    </xf>
    <xf numFmtId="0" fontId="38" fillId="24" borderId="24" xfId="0" applyBorder="true" applyFill="true" applyAlignment="true" applyFont="true">
      <alignment horizontal="center" vertical="center" wrapText="true"/>
    </xf>
    <xf numFmtId="0" fontId="38" fillId="24" borderId="25" xfId="0" applyBorder="true" applyFill="true" applyAlignment="true" applyFont="true">
      <alignment horizontal="center" vertical="center" wrapText="true"/>
    </xf>
    <xf numFmtId="0" fontId="38" fillId="24" borderId="26" xfId="0" applyBorder="true" applyFill="true" applyAlignment="true" applyFont="true">
      <alignment horizontal="center" vertical="center" wrapText="true"/>
    </xf>
    <xf numFmtId="0" fontId="38" fillId="24" borderId="27" xfId="0" applyBorder="true" applyFill="true" applyAlignment="true" applyFont="true">
      <alignment horizontal="center" vertical="center" wrapText="true"/>
    </xf>
    <xf numFmtId="49" fontId="39" fillId="0" borderId="28" xfId="0" applyBorder="true" applyAlignment="true" applyNumberFormat="true" applyFont="true">
      <alignment horizontal="center" vertical="center" wrapText="true"/>
    </xf>
    <xf numFmtId="183" fontId="39" fillId="0" borderId="28" xfId="0" applyBorder="true" applyAlignment="true" applyProtection="true" applyNumberFormat="true" applyFont="true">
      <alignment horizontal="center" vertical="center" wrapText="true"/>
      <protection locked="false"/>
    </xf>
    <xf numFmtId="167" fontId="39" fillId="0" borderId="28" xfId="0" applyBorder="true" applyAlignment="true" applyNumberFormat="true" applyFont="true">
      <alignment horizontal="center" vertical="center" wrapText="true"/>
    </xf>
    <xf numFmtId="184" fontId="39" fillId="0" borderId="29" xfId="0" applyBorder="true" applyAlignment="true" applyNumberFormat="true" applyFont="true">
      <alignment horizontal="center" vertical="center" wrapText="true"/>
    </xf>
    <xf numFmtId="0" fontId="38" fillId="24" borderId="30" xfId="0" applyBorder="true" applyFill="true" applyAlignment="true" applyFont="true">
      <alignment horizontal="center" vertical="center" wrapText="true"/>
    </xf>
    <xf numFmtId="0" fontId="38" fillId="24" borderId="31" xfId="0" applyBorder="true" applyFill="true" applyAlignment="true" applyFont="true">
      <alignment horizontal="center" vertical="center" wrapText="true"/>
    </xf>
    <xf numFmtId="185" fontId="40" fillId="24" borderId="31" xfId="0" applyBorder="true" applyFill="true" applyAlignment="true" applyNumberFormat="true" applyFont="true">
      <alignment horizontal="center" vertical="center" wrapText="true"/>
    </xf>
    <xf numFmtId="185" fontId="40" fillId="24" borderId="32" xfId="0" applyBorder="true" applyFill="true" applyAlignment="true" applyNumberFormat="true" applyFont="true">
      <alignment horizontal="center" vertical="center" wrapText="true"/>
    </xf>
    <xf numFmtId="0" fontId="41" fillId="0" borderId="33" xfId="0" applyBorder="true" applyAlignment="true" applyFont="true">
      <alignment horizontal="left" vertical="center" wrapText="true"/>
    </xf>
    <xf numFmtId="0" fontId="37" fillId="0" borderId="34" xfId="0" applyBorder="true" applyAlignment="true" applyFont="true">
      <alignment horizontal="left" wrapText="true"/>
    </xf>
    <xf numFmtId="0" fontId="40" fillId="24" borderId="30" xfId="0" applyBorder="true" applyFill="true" applyAlignment="true" applyFont="true">
      <alignment horizontal="center" vertical="center" wrapText="true"/>
    </xf>
    <xf numFmtId="0" fontId="40" fillId="24" borderId="31" xfId="0" applyBorder="true" applyFill="true" applyAlignment="true" applyFont="true">
      <alignment horizontal="center" vertical="center" wrapText="true"/>
    </xf>
    <xf numFmtId="0" fontId="40" fillId="24" borderId="32" xfId="0" applyBorder="true" applyFill="true" applyAlignment="true" applyFont="true">
      <alignment horizontal="center" vertical="center" wrapText="true"/>
    </xf>
    <xf numFmtId="49" fontId="39" fillId="0" borderId="35" xfId="0" applyBorder="true" applyAlignment="true" applyNumberFormat="true" applyFont="true">
      <alignment horizontal="justify" vertical="center" wrapText="true"/>
    </xf>
    <xf numFmtId="49" fontId="39" fillId="0" borderId="28" xfId="0" applyBorder="true" applyAlignment="true" applyNumberFormat="true" applyFont="true">
      <alignment horizontal="justify" vertical="center" wrapText="true"/>
    </xf>
    <xf numFmtId="4" fontId="39" fillId="0" borderId="36" xfId="0" applyBorder="true" applyAlignment="true" applyNumberFormat="true" applyFont="true">
      <alignment horizontal="center" vertical="center" wrapText="true"/>
    </xf>
    <xf numFmtId="49" fontId="39" fillId="0" borderId="29" xfId="0" applyBorder="true" applyAlignment="true" applyNumberFormat="true" applyFont="true">
      <alignment vertical="center"/>
    </xf>
    <xf numFmtId="49" fontId="39" fillId="0" borderId="35" xfId="0" applyBorder="true" applyAlignment="true" applyNumberFormat="true" applyFont="true">
      <alignment vertical="center"/>
    </xf>
    <xf numFmtId="0" fontId="41" fillId="0" borderId="33" xfId="0" applyBorder="true" applyAlignment="true" applyFont="true">
      <alignment horizontal="justify" vertical="center" wrapText="true"/>
    </xf>
    <xf numFmtId="0" fontId="39" fillId="0" borderId="33" xfId="0" applyBorder="true" applyAlignment="true" applyFont="true">
      <alignment horizontal="justify" vertical="center" wrapText="true"/>
    </xf>
    <xf numFmtId="0" fontId="39" fillId="0" borderId="33" xfId="0" applyBorder="true" applyAlignment="true" applyFont="true">
      <alignment horizontal="center" vertical="center" wrapText="true"/>
    </xf>
    <xf numFmtId="0" fontId="39" fillId="0" borderId="0" xfId="0" applyAlignment="true" applyFont="true">
      <alignment horizontal="justify" vertical="center" wrapText="true"/>
    </xf>
    <xf numFmtId="0" fontId="39" fillId="0" borderId="0" xfId="0" applyAlignment="true" applyFont="true">
      <alignment horizontal="center" vertical="center"/>
    </xf>
    <xf numFmtId="0" fontId="39" fillId="0" borderId="0" xfId="0" applyAlignment="true" applyFont="true">
      <alignment vertical="center"/>
    </xf>
  </cellXfs>
  <cellStyles count="604">
    <cellStyle name="Título 3 2 2" xfId="412" customBuiltin="true" builtinId="0"/>
    <cellStyle name="Título 5_05_Impactos_Demais PLs_2013_Dados CNJ de jul-12" xfId="424" customBuiltin="true" builtinId="0"/>
    <cellStyle name="20% - Ênfase5 2 3" xfId="52" customBuiltin="true" builtinId="0"/>
    <cellStyle name="20% - Ênfase5 2 2" xfId="50" customBuiltin="true" builtinId="0"/>
    <cellStyle name="Normal 7 2" xfId="460" customBuiltin="true" builtinId="0"/>
    <cellStyle name="Normal 150" xfId="595" customBuiltin="true" builtinId="0"/>
    <cellStyle name="Normal 152" xfId="550" customBuiltin="true" builtinId="0"/>
    <cellStyle name="Normal 151" xfId="571" customBuiltin="true" builtinId="0"/>
    <cellStyle name="Normal 154" xfId="549" customBuiltin="true" builtinId="0"/>
    <cellStyle name="Normal 153" xfId="547" customBuiltin="true" builtinId="0"/>
    <cellStyle name="Texto de Aviso 2_05_Impactos_Demais PLs_2013_Dados CNJ de jul-12" xfId="386" customBuiltin="true" builtinId="0"/>
    <cellStyle name="Normal 156" xfId="449" customBuiltin="true" builtinId="0"/>
    <cellStyle name="Separador de milhares 5" xfId="374" customBuiltin="true" builtinId="0"/>
    <cellStyle name="Normal 155" xfId="548" customBuiltin="true" builtinId="0"/>
    <cellStyle name="Separador de milhares 6" xfId="375" customBuiltin="true" builtinId="0"/>
    <cellStyle name="Separador de milhares 7" xfId="376" customBuiltin="true" builtinId="0"/>
    <cellStyle name="Separador de milhares 8" xfId="377" customBuiltin="true" builtinId="0"/>
    <cellStyle name="Separador de milhares 9" xfId="378" customBuiltin="true" builtinId="0"/>
    <cellStyle name="Incorreto 2 2" xfId="269" customBuiltin="true" builtinId="0"/>
    <cellStyle name="Moeda0" xfId="281" customBuiltin="true" builtinId="0"/>
    <cellStyle name="60% - Ênfase2 2" xfId="144" customBuiltin="true" builtinId="0"/>
    <cellStyle name="Separador de milhares 2" xfId="349" customBuiltin="true" builtinId="0"/>
    <cellStyle name="60% - Ênfase2 3" xfId="147" customBuiltin="true" builtinId="0"/>
    <cellStyle name="Separador de milhares 3" xfId="368" customBuiltin="true" builtinId="0"/>
    <cellStyle name="60% - Ênfase2 4" xfId="148" customBuiltin="true" builtinId="0"/>
    <cellStyle name="Separador de milhares 4" xfId="373" customBuiltin="true" builtinId="0"/>
    <cellStyle name="Texto Explicativo 2 2" xfId="390" customBuiltin="true" builtinId="0"/>
    <cellStyle name="40% - Ênfase2 4 2" xfId="96" customBuiltin="true" builtinId="0"/>
    <cellStyle name="Separador de milhares 2 3_00_Decisão Anexo V 2015_MEMORIAL_Oficial SOF" xfId="362" customBuiltin="true" builtinId="0"/>
    <cellStyle name="Normal 141" xfId="521" customBuiltin="true" builtinId="0"/>
    <cellStyle name="Normal 140" xfId="516" customBuiltin="true" builtinId="0"/>
    <cellStyle name="Normal 143" xfId="454" customBuiltin="true" builtinId="0"/>
    <cellStyle name="Normal 142" xfId="573" customBuiltin="true" builtinId="0"/>
    <cellStyle name="Note" xfId="320" customBuiltin="true" builtinId="0"/>
    <cellStyle name="Normal 145" xfId="575" customBuiltin="true" builtinId="0"/>
    <cellStyle name="Normal 144" xfId="576" customBuiltin="true" builtinId="0"/>
    <cellStyle name="Normal 2_00_Decisão Anexo V 2015_MEMORIAL_Oficial SOF" xfId="303" customBuiltin="true" builtinId="0"/>
    <cellStyle name="Total 2 2" xfId="435" customBuiltin="true" builtinId="0"/>
    <cellStyle name="60% - Ênfase2 2_05_Impactos_Demais PLs_2013_Dados CNJ de jul-12" xfId="146" customBuiltin="true" builtinId="0"/>
    <cellStyle name="Normal 147" xfId="528" customBuiltin="true" builtinId="0"/>
    <cellStyle name="Normal 146" xfId="518" customBuiltin="true" builtinId="0"/>
    <cellStyle name="Normal 149" xfId="529" customBuiltin="true" builtinId="0"/>
    <cellStyle name="Normal 148" xfId="524" customBuiltin="true" builtinId="0"/>
    <cellStyle name="Normal 9" xfId="314" customBuiltin="true" builtinId="0"/>
    <cellStyle name="20% - Ênfase4 2 2 2" xfId="42" customBuiltin="true" builtinId="0"/>
    <cellStyle name="40% - Ênfase1 2_05_Impactos_Demais PLs_2013_Dados CNJ de jul-12" xfId="83" customBuiltin="true" builtinId="0"/>
    <cellStyle name="Normal 8 2" xfId="505" customBuiltin="true" builtinId="0"/>
    <cellStyle name="Normal 130" xfId="592" customBuiltin="true" builtinId="0"/>
    <cellStyle name="Normal 132" xfId="536" customBuiltin="true" builtinId="0"/>
    <cellStyle name="Normal 131" xfId="591" customBuiltin="true" builtinId="0"/>
    <cellStyle name="Output" xfId="321" customBuiltin="true" builtinId="0"/>
    <cellStyle name="40% - Ênfase3 2 3" xfId="100" customBuiltin="true" builtinId="0"/>
    <cellStyle name="Normal 134" xfId="601" customBuiltin="true" builtinId="0"/>
    <cellStyle name="40% - Ênfase3 2 2" xfId="98" customBuiltin="true" builtinId="0"/>
    <cellStyle name="Normal 133" xfId="485" customBuiltin="true" builtinId="0"/>
    <cellStyle name="Normal 136" xfId="458" customBuiltin="true" builtinId="0"/>
    <cellStyle name="Separador de milhares 3 2" xfId="369" customBuiltin="true" builtinId="0"/>
    <cellStyle name="Texto Explicativo 2_05_Impactos_Demais PLs_2013_Dados CNJ de jul-12" xfId="391" customBuiltin="true" builtinId="0"/>
    <cellStyle name="Normal 135" xfId="503" customBuiltin="true" builtinId="0"/>
    <cellStyle name="Separador de milhares 3 3" xfId="371" customBuiltin="true" builtinId="0"/>
    <cellStyle name="Normal 138" xfId="565" customBuiltin="true" builtinId="0"/>
    <cellStyle name="Normal 137" xfId="562" customBuiltin="true" builtinId="0"/>
    <cellStyle name="Normal 139" xfId="520" customBuiltin="true" builtinId="0"/>
    <cellStyle name="60% - Ênfase1 2 2" xfId="140" customBuiltin="true" builtinId="0"/>
    <cellStyle name="Euro_00_ANEXO V 2015 - VERSÃO INICIAL PLOA_2015" xfId="257" customBuiltin="true" builtinId="0"/>
    <cellStyle name="Normal 119" xfId="570" customBuiltin="true" builtinId="0"/>
    <cellStyle name="20% - Accent6 2" xfId="12" customBuiltin="true" builtinId="0"/>
    <cellStyle name="60% - Ênfase3 4" xfId="153" customBuiltin="true" builtinId="0"/>
    <cellStyle name="60% - Ênfase3 2" xfId="149" customBuiltin="true" builtinId="0"/>
    <cellStyle name="60% - Ênfase3 3" xfId="152" customBuiltin="true" builtinId="0"/>
    <cellStyle name="Cabeçalho 1" xfId="187" customBuiltin="true" builtinId="0"/>
    <cellStyle name="40% - Ênfase2 3 2" xfId="94" customBuiltin="true" builtinId="0"/>
    <cellStyle name="Cabeçalho 2" xfId="188" customBuiltin="true" builtinId="0"/>
    <cellStyle name="Ênfase2 2 2" xfId="226" customBuiltin="true" builtinId="0"/>
    <cellStyle name="Ponto" xfId="324" customBuiltin="true" builtinId="0"/>
    <cellStyle name="Separador de milhares 2 3 2 2 2" xfId="358" customBuiltin="true" builtinId="0"/>
    <cellStyle name="Normal 121" xfId="593" customBuiltin="true" builtinId="0"/>
    <cellStyle name="Normal 120" xfId="450" customBuiltin="true" builtinId="0"/>
    <cellStyle name="Normal 123" xfId="598" customBuiltin="true" builtinId="0"/>
    <cellStyle name="Normal 6" xfId="311" customBuiltin="true" builtinId="0"/>
    <cellStyle name="Normal 122" xfId="492" customBuiltin="true" builtinId="0"/>
    <cellStyle name="Normal 5" xfId="310" customBuiltin="true" builtinId="0"/>
    <cellStyle name="Normal 125" xfId="481" customBuiltin="true" builtinId="0"/>
    <cellStyle name="Normal 8" xfId="313" customBuiltin="true" builtinId="0"/>
    <cellStyle name="Normal 124" xfId="526" customBuiltin="true" builtinId="0"/>
    <cellStyle name="Normal 7" xfId="312" customBuiltin="true" builtinId="0"/>
    <cellStyle name="Normal 127" xfId="542" customBuiltin="true" builtinId="0"/>
    <cellStyle name="Normal 2" xfId="294" customBuiltin="true" builtinId="0"/>
    <cellStyle name="Normal 126" xfId="525" customBuiltin="true" builtinId="0"/>
    <cellStyle name="Normal 129" xfId="599" customBuiltin="true" builtinId="0"/>
    <cellStyle name="Normal 4" xfId="309" customBuiltin="true" builtinId="0"/>
    <cellStyle name="Normal 128" xfId="561" customBuiltin="true" builtinId="0"/>
    <cellStyle name="Normal 3" xfId="304" customBuiltin="true" builtinId="0"/>
    <cellStyle name="Normal 109" xfId="497" customBuiltin="true" builtinId="0"/>
    <cellStyle name="Neutral" xfId="287" customBuiltin="true" builtinId="0"/>
    <cellStyle name="Normal 108" xfId="531" customBuiltin="true" builtinId="0"/>
    <cellStyle name="20% - Ênfase6 2 3" xfId="61" customBuiltin="true" builtinId="0"/>
    <cellStyle name="Separador de milhares 2 2" xfId="350" customBuiltin="true" builtinId="0"/>
    <cellStyle name="20% - Ênfase6 2 2" xfId="59" customBuiltin="true" builtinId="0"/>
    <cellStyle name="Nota 2_00_Decisão Anexo V 2015_MEMORIAL_Oficial SOF" xfId="317" customBuiltin="true" builtinId="0"/>
    <cellStyle name="Currency [0]_Auxiliar" xfId="213" customBuiltin="true" builtinId="0"/>
    <cellStyle name="20% - Ênfase5 4 2" xfId="57" customBuiltin="true" builtinId="0"/>
    <cellStyle name="Normal 9 2" xfId="494" customBuiltin="true" builtinId="0"/>
    <cellStyle name="Explanatory Text" xfId="258" customBuiltin="true" builtinId="0"/>
    <cellStyle name="Normal 110" xfId="466" customBuiltin="true" builtinId="0"/>
    <cellStyle name="40% - Ênfase4 2 2 2" xfId="108" customBuiltin="true" builtinId="0"/>
    <cellStyle name="40% - Ênfase3 3 2" xfId="103" customBuiltin="true" builtinId="0"/>
    <cellStyle name="Normal 112" xfId="597" customBuiltin="true" builtinId="0"/>
    <cellStyle name="Separador de milhares 2 5" xfId="364" customBuiltin="true" builtinId="0"/>
    <cellStyle name="Normal 111" xfId="469" customBuiltin="true" builtinId="0"/>
    <cellStyle name="Normal 114" xfId="462" customBuiltin="true" builtinId="0"/>
    <cellStyle name="Separador de milhares 2 3" xfId="355" customBuiltin="true" builtinId="0"/>
    <cellStyle name="Normal 113" xfId="506" customBuiltin="true" builtinId="0"/>
    <cellStyle name="Separador de milhares 2 4" xfId="363" customBuiltin="true" builtinId="0"/>
    <cellStyle name="Normal 116" xfId="452" customBuiltin="true" builtinId="0"/>
    <cellStyle name="Normal 115" xfId="465" customBuiltin="true" builtinId="0"/>
    <cellStyle name="Normal 118" xfId="568" customBuiltin="true" builtinId="0"/>
    <cellStyle name="Normal 117" xfId="519" customBuiltin="true" builtinId="0"/>
    <cellStyle name="20% - Accent5 2" xfId="10" customBuiltin="true" builtinId="0"/>
    <cellStyle name="Porcentagem 2 3" xfId="329" customBuiltin="true" builtinId="0"/>
    <cellStyle name="V¡rgula" xfId="439" customBuiltin="true" builtinId="0"/>
    <cellStyle name="Célula de Verificação 2" xfId="196" customBuiltin="true" builtinId="0"/>
    <cellStyle name="Porcentagem 2 2" xfId="328" customBuiltin="true" builtinId="0"/>
    <cellStyle name="20% - Ênfase4 3 2" xfId="46" customBuiltin="true" builtinId="0"/>
    <cellStyle name="60% - Ênfase4 3" xfId="157" customBuiltin="true" builtinId="0"/>
    <cellStyle name="Célula de Verificação 4" xfId="200" customBuiltin="true" builtinId="0"/>
    <cellStyle name="60% - Ênfase4 4" xfId="158" customBuiltin="true" builtinId="0"/>
    <cellStyle name="Célula de Verificação 3" xfId="199" customBuiltin="true" builtinId="0"/>
    <cellStyle name="60% - Ênfase4 2" xfId="154" customBuiltin="true" builtinId="0"/>
    <cellStyle name="Título 8" xfId="429" customBuiltin="true" builtinId="0"/>
    <cellStyle name="Título 7" xfId="428" customBuiltin="true" builtinId="0"/>
    <cellStyle name="40% - Ênfase6 2_05_Impactos_Demais PLs_2013_Dados CNJ de jul-12" xfId="128" customBuiltin="true" builtinId="0"/>
    <cellStyle name="Título 9" xfId="430" customBuiltin="true" builtinId="0"/>
    <cellStyle name="Porcentagem 7" xfId="335" customBuiltin="true" builtinId="0"/>
    <cellStyle name="Porcentagem 8" xfId="336" customBuiltin="true" builtinId="0"/>
    <cellStyle name="Porcentagem 9" xfId="337" customBuiltin="true" builtinId="0"/>
    <cellStyle name="Título 6" xfId="425" customBuiltin="true" builtinId="0"/>
    <cellStyle name="Normal 14 2" xfId="514" customBuiltin="true" builtinId="0"/>
    <cellStyle name="Título 5" xfId="421" customBuiltin="true" builtinId="0"/>
    <cellStyle name="Título 1 2_05_Impactos_Demais PLs_2013_Dados CNJ de jul-12" xfId="401" customBuiltin="true" builtinId="0"/>
    <cellStyle name="20% - Ênfase3 2_05_Impactos_Demais PLs_2013_Dados CNJ de jul-12" xfId="35" customBuiltin="true" builtinId="0"/>
    <cellStyle name="Normal 101" xfId="467" customBuiltin="true" builtinId="0"/>
    <cellStyle name="Normal 100" xfId="587" customBuiltin="true" builtinId="0"/>
    <cellStyle name="Normal 103" xfId="513" customBuiltin="true" builtinId="0"/>
    <cellStyle name="Currency0" xfId="215" customBuiltin="true" builtinId="0"/>
    <cellStyle name="Normal 102" xfId="586" customBuiltin="true" builtinId="0"/>
    <cellStyle name="Normal 105" xfId="498" customBuiltin="true" builtinId="0"/>
    <cellStyle name="Separador de milhares 3_00_Decisão Anexo V 2015_MEMORIAL_Oficial SOF" xfId="372" customBuiltin="true" builtinId="0"/>
    <cellStyle name="Normal 104" xfId="541" customBuiltin="true" builtinId="0"/>
    <cellStyle name="Normal 107" xfId="477" customBuiltin="true" builtinId="0"/>
    <cellStyle name="Título 4 2 2" xfId="417" customBuiltin="true" builtinId="0"/>
    <cellStyle name="Comma0" xfId="212" customBuiltin="true" builtinId="0"/>
    <cellStyle name="Normal 106" xfId="508" customBuiltin="true" builtinId="0"/>
    <cellStyle name="40% - Ênfase2 2 2 2" xfId="90" customBuiltin="true" builtinId="0"/>
    <cellStyle name="40% - Ênfase3 2_05_Impactos_Demais PLs_2013_Dados CNJ de jul-12" xfId="101" customBuiltin="true" builtinId="0"/>
    <cellStyle name="40% - Ênfase4 2 3" xfId="109" customBuiltin="true" builtinId="0"/>
    <cellStyle name="40% - Ênfase4 2 2" xfId="107" customBuiltin="true" builtinId="0"/>
    <cellStyle name="Separador de milhares 10" xfId="347" customBuiltin="true" builtinId="0"/>
    <cellStyle name="Separador de milhares 11" xfId="348" customBuiltin="true" builtinId="0"/>
    <cellStyle name="20% - Ênfase5 3 2" xfId="55" customBuiltin="true" builtinId="0"/>
    <cellStyle name="40% - Ênfase3 4 2" xfId="105" customBuiltin="true" builtinId="0"/>
    <cellStyle name="20% - Accent4 2" xfId="8" customBuiltin="true" builtinId="0"/>
    <cellStyle name="20% - Ênfase4 4 2" xfId="48" customBuiltin="true" builtinId="0"/>
    <cellStyle name="60% - Ênfase5 2" xfId="159" customBuiltin="true" builtinId="0"/>
    <cellStyle name="60% - Ênfase5 3" xfId="162" customBuiltin="true" builtinId="0"/>
    <cellStyle name="Ênfase1 2 2" xfId="221" customBuiltin="true" builtinId="0"/>
    <cellStyle name="Normal 15 2" xfId="502" customBuiltin="true" builtinId="0"/>
    <cellStyle name="Separador de m" xfId="346" customBuiltin="true" builtinId="0"/>
    <cellStyle name="60% - Ênfase5 4" xfId="163" customBuiltin="true" builtinId="0"/>
    <cellStyle name="Separador de milhares 2 5_00_Decisão Anexo V 2015_MEMORIAL_Oficial SOF" xfId="366" customBuiltin="true" builtinId="0"/>
    <cellStyle name="Good" xfId="263" customBuiltin="true" builtinId="0"/>
    <cellStyle name="40% - Ênfase4 3 2" xfId="112" customBuiltin="true" builtinId="0"/>
    <cellStyle name="Normal 79" xfId="559" customBuiltin="true" builtinId="0"/>
    <cellStyle name="Normal 78" xfId="600" customBuiltin="true" builtinId="0"/>
    <cellStyle name="Saída 2 2" xfId="340" customBuiltin="true" builtinId="0"/>
    <cellStyle name="Normal 77" xfId="487" customBuiltin="true" builtinId="0"/>
    <cellStyle name="Normal 76" xfId="589" customBuiltin="true" builtinId="0"/>
    <cellStyle name="Título 1 2 2" xfId="400" customBuiltin="true" builtinId="0"/>
    <cellStyle name="Separador de milhares 2 3 2_00_Decisão Anexo V 2015_MEMORIAL_Oficial SOF" xfId="360" customBuiltin="true" builtinId="0"/>
    <cellStyle name="60% - Ênfase2 2 2" xfId="145" customBuiltin="true" builtinId="0"/>
    <cellStyle name="Normal 71" xfId="554" customBuiltin="true" builtinId="0"/>
    <cellStyle name="Normal 70" xfId="546" customBuiltin="true" builtinId="0"/>
    <cellStyle name="Calculation" xfId="189" customBuiltin="true" builtinId="0"/>
    <cellStyle name="Normal 75" xfId="504" customBuiltin="true" builtinId="0"/>
    <cellStyle name="Entrada 2" xfId="250" customBuiltin="true" builtinId="0"/>
    <cellStyle name="Normal 74" xfId="472" customBuiltin="true" builtinId="0"/>
    <cellStyle name="Entrada 3" xfId="253" customBuiltin="true" builtinId="0"/>
    <cellStyle name="Normal 73" xfId="580" customBuiltin="true" builtinId="0"/>
    <cellStyle name="Entrada 4" xfId="254" customBuiltin="true" builtinId="0"/>
    <cellStyle name="Normal 72" xfId="491" customBuiltin="true" builtinId="0"/>
    <cellStyle name="Título 4 2_05_Impactos_Demais PLs_2013_Dados CNJ de jul-12" xfId="418" customBuiltin="true" builtinId="0"/>
    <cellStyle name="20% - Ênfase3 3 2" xfId="37" customBuiltin="true" builtinId="0"/>
    <cellStyle name="Normal 12 2" xfId="583" customBuiltin="true" builtinId="0"/>
    <cellStyle name="Normal 89" xfId="530" customBuiltin="true" builtinId="0"/>
    <cellStyle name="Normal 88" xfId="480" customBuiltin="true" builtinId="0"/>
    <cellStyle name="Normal 87" xfId="596" customBuiltin="true" builtinId="0"/>
    <cellStyle name="Saída 2_05_Impactos_Demais PLs_2013_Dados CNJ de jul-12" xfId="341" customBuiltin="true" builtinId="0"/>
    <cellStyle name="40% - Ênfase3 3" xfId="102" customBuiltin="true" builtinId="0"/>
    <cellStyle name="Normal 82" xfId="488" customBuiltin="true" builtinId="0"/>
    <cellStyle name="40% - Ênfase3 2" xfId="97" customBuiltin="true" builtinId="0"/>
    <cellStyle name="Normal 81" xfId="459" customBuiltin="true" builtinId="0"/>
    <cellStyle name="Normal 80" xfId="451" customBuiltin="true" builtinId="0"/>
    <cellStyle name="Normal 86" xfId="470" customBuiltin="true" builtinId="0"/>
    <cellStyle name="Normal 85" xfId="594" customBuiltin="true" builtinId="0"/>
    <cellStyle name="20% - Accent3 2" xfId="6" customBuiltin="true" builtinId="0"/>
    <cellStyle name="Normal 84" xfId="483" customBuiltin="true" builtinId="0"/>
    <cellStyle name="40% - Ênfase3 4" xfId="104" customBuiltin="true" builtinId="0"/>
    <cellStyle name="Normal 83" xfId="584" customBuiltin="true" builtinId="0"/>
    <cellStyle name="60% - Ênfase6 2_05_Impactos_Demais PLs_2013_Dados CNJ de jul-12" xfId="166" customBuiltin="true" builtinId="0"/>
    <cellStyle name="Título 3 2_05_Impactos_Demais PLs_2013_Dados CNJ de jul-12" xfId="413" customBuiltin="true" builtinId="0"/>
    <cellStyle name="40% - Ênfase4 4 2" xfId="114" customBuiltin="true" builtinId="0"/>
    <cellStyle name="Ênfase3 2_05_Impactos_Demais PLs_2013_Dados CNJ de jul-12" xfId="232" customBuiltin="true" builtinId="0"/>
    <cellStyle name="Incorreto 4" xfId="272" customBuiltin="true" builtinId="0"/>
    <cellStyle name="Comma" xfId="207" customBuiltin="true" builtinId="0"/>
    <cellStyle name="Incorreto 3" xfId="271" customBuiltin="true" builtinId="0"/>
    <cellStyle name="Incorreto 2" xfId="268" customBuiltin="true" builtinId="0"/>
    <cellStyle name="Normal 99" xfId="484" customBuiltin="true" builtinId="0"/>
    <cellStyle name="Normal 98" xfId="479" customBuiltin="true" builtinId="0"/>
    <cellStyle name="Jr_Normal" xfId="275" customBuiltin="true" builtinId="0"/>
    <cellStyle name="Normal 93" xfId="489" customBuiltin="true" builtinId="0"/>
    <cellStyle name="Normal 92" xfId="527" customBuiltin="true" builtinId="0"/>
    <cellStyle name="Normal 91" xfId="476" customBuiltin="true" builtinId="0"/>
    <cellStyle name="Normal 90" xfId="545" customBuiltin="true" builtinId="0"/>
    <cellStyle name="Normal 97" xfId="507" customBuiltin="true" builtinId="0"/>
    <cellStyle name="Normal 96" xfId="543" customBuiltin="true" builtinId="0"/>
    <cellStyle name="Normal 95" xfId="482" customBuiltin="true" builtinId="0"/>
    <cellStyle name="Normal 94" xfId="463" customBuiltin="true" builtinId="0"/>
    <cellStyle name="Neutra 2_05_Impactos_Demais PLs_2013_Dados CNJ de jul-12" xfId="284" customBuiltin="true" builtinId="0"/>
    <cellStyle name="20% - Ênfase4 2 3" xfId="43" customBuiltin="true" builtinId="0"/>
    <cellStyle name="20% - Ênfase4 2 2" xfId="41" customBuiltin="true" builtinId="0"/>
    <cellStyle name="Warning Text" xfId="448" customBuiltin="true" builtinId="0"/>
    <cellStyle name="Normal 13 2" xfId="475" customBuiltin="true" builtinId="0"/>
    <cellStyle name="20% - Ênfase3 4 2" xfId="39" customBuiltin="true" builtinId="0"/>
    <cellStyle name="Comma_Agenda" xfId="211" customBuiltin="true" builtinId="0"/>
    <cellStyle name="Ênfase6 2" xfId="245" customBuiltin="true" builtinId="0"/>
    <cellStyle name="20% - Ênfase1 4" xfId="20" customBuiltin="true" builtinId="0"/>
    <cellStyle name="Nota 2 2" xfId="316" customBuiltin="true" builtinId="0"/>
    <cellStyle name="40% - Ênfase2 4" xfId="95" customBuiltin="true" builtinId="0"/>
    <cellStyle name="40% - Ênfase2 3" xfId="93" customBuiltin="true" builtinId="0"/>
    <cellStyle name="20% - Ênfase1 2" xfId="13" customBuiltin="true" builtinId="0"/>
    <cellStyle name="40% - Ênfase2 2" xfId="88" customBuiltin="true" builtinId="0"/>
    <cellStyle name="20% - Ênfase1 3" xfId="18" customBuiltin="true" builtinId="0"/>
    <cellStyle name="Ênfase6 4" xfId="249" customBuiltin="true" builtinId="0"/>
    <cellStyle name="Ênfase6 3" xfId="248" customBuiltin="true" builtinId="0"/>
    <cellStyle name="40% - Ênfase5 2 3" xfId="118" customBuiltin="true" builtinId="0"/>
    <cellStyle name="20% - Accent2 2" xfId="4" customBuiltin="true" builtinId="0"/>
    <cellStyle name="40% - Ênfase5 2 2" xfId="116" customBuiltin="true" builtinId="0"/>
    <cellStyle name="40% - Ênfase5 2_05_Impactos_Demais PLs_2013_Dados CNJ de jul-12" xfId="119" customBuiltin="true" builtinId="0"/>
    <cellStyle name="Accent1" xfId="169" customBuiltin="true" builtinId="0"/>
    <cellStyle name="40% - Ênfase2 2_05_Impactos_Demais PLs_2013_Dados CNJ de jul-12" xfId="92" customBuiltin="true" builtinId="0"/>
    <cellStyle name="Accent6" xfId="174" customBuiltin="true" builtinId="0"/>
    <cellStyle name="Normal 29" xfId="509" customBuiltin="true" builtinId="0"/>
    <cellStyle name="Accent5" xfId="173" customBuiltin="true" builtinId="0"/>
    <cellStyle name="Accent4" xfId="172" customBuiltin="true" builtinId="0"/>
    <cellStyle name="Accent3" xfId="171" customBuiltin="true" builtinId="0"/>
    <cellStyle name="Accent2" xfId="170" customBuiltin="true" builtinId="0"/>
    <cellStyle name="Normal 35" xfId="453" customBuiltin="true" builtinId="0"/>
    <cellStyle name="Normal 34" xfId="564" customBuiltin="true" builtinId="0"/>
    <cellStyle name="Normal 33" xfId="557" customBuiltin="true" builtinId="0"/>
    <cellStyle name="Normal 32" xfId="510" customBuiltin="true" builtinId="0"/>
    <cellStyle name="Normal 39" xfId="537" customBuiltin="true" builtinId="0"/>
    <cellStyle name="Total 2_05_Impactos_Demais PLs_2013_Dados CNJ de jul-12" xfId="436" customBuiltin="true" builtinId="0"/>
    <cellStyle name="Normal 38" xfId="456" customBuiltin="true" builtinId="0"/>
    <cellStyle name="Neutra 4" xfId="286" customBuiltin="true" builtinId="0"/>
    <cellStyle name="Normal 37" xfId="522" customBuiltin="true" builtinId="0"/>
    <cellStyle name="Neutra 3" xfId="285" customBuiltin="true" builtinId="0"/>
    <cellStyle name="Normal 36" xfId="538" customBuiltin="true" builtinId="0"/>
    <cellStyle name="Neutra 2" xfId="282" customBuiltin="true" builtinId="0"/>
    <cellStyle name="Normal 31" xfId="511" customBuiltin="true" builtinId="0"/>
    <cellStyle name="Título 2 2 2" xfId="407" customBuiltin="true" builtinId="0"/>
    <cellStyle name="Normal 30" xfId="555" customBuiltin="true" builtinId="0"/>
    <cellStyle name="V¡rgula0" xfId="440" customBuiltin="true" builtinId="0"/>
    <cellStyle name="Separador de milhares 2_00_Decisão Anexo V 2015_MEMORIAL_Oficial SOF" xfId="367" customBuiltin="true" builtinId="0"/>
    <cellStyle name="Vírgula0" xfId="447" customBuiltin="true" builtinId="0"/>
    <cellStyle name="Normal 10 2" xfId="478" customBuiltin="true" builtinId="0"/>
    <cellStyle name="Normal 46" xfId="499" customBuiltin="true" builtinId="0"/>
    <cellStyle name="Linea horizontal" xfId="277" customBuiltin="true" builtinId="0"/>
    <cellStyle name="Normal 45" xfId="560" customBuiltin="true" builtinId="0"/>
    <cellStyle name="Normal 44" xfId="540" customBuiltin="true" builtinId="0"/>
    <cellStyle name="Total 3" xfId="437" customBuiltin="true" builtinId="0"/>
    <cellStyle name="Normal 43" xfId="500" customBuiltin="true" builtinId="0"/>
    <cellStyle name="Total 2" xfId="434" customBuiltin="true" builtinId="0"/>
    <cellStyle name="Normal 49" xfId="490" customBuiltin="true" builtinId="0"/>
    <cellStyle name="Normal 48" xfId="558" customBuiltin="true" builtinId="0"/>
    <cellStyle name="Normal 47" xfId="552" customBuiltin="true" builtinId="0"/>
    <cellStyle name="20% - Ênfase2 3 2" xfId="28" customBuiltin="true" builtinId="0"/>
    <cellStyle name="40% - Ênfase1 4" xfId="86" customBuiltin="true" builtinId="0"/>
    <cellStyle name="40% - Ênfase1 3" xfId="84" customBuiltin="true" builtinId="0"/>
    <cellStyle name="40% - Ênfase1 2" xfId="79" customBuiltin="true" builtinId="0"/>
    <cellStyle name="20% - Accent1 2" xfId="2" customBuiltin="true" builtinId="0"/>
    <cellStyle name="Normal 42" xfId="577" customBuiltin="true" builtinId="0"/>
    <cellStyle name="Normal 41" xfId="539" customBuiltin="true" builtinId="0"/>
    <cellStyle name="Total 4" xfId="438" customBuiltin="true" builtinId="0"/>
    <cellStyle name="40% - Ênfase5 3 2" xfId="121" customBuiltin="true" builtinId="0"/>
    <cellStyle name="Normal 40" xfId="581" customBuiltin="true" builtinId="0"/>
    <cellStyle name="40% - Ênfase5 4 2" xfId="123" customBuiltin="true" builtinId="0"/>
    <cellStyle name="Normal 2 3 2" xfId="297" customBuiltin="true" builtinId="0"/>
    <cellStyle name="Incorreto 2_05_Impactos_Demais PLs_2013_Dados CNJ de jul-12" xfId="270" customBuiltin="true" builtinId="0"/>
    <cellStyle name="40% - Ênfase6 2 3" xfId="127" customBuiltin="true" builtinId="0"/>
    <cellStyle name="Normal 57" xfId="534" customBuiltin="true" builtinId="0"/>
    <cellStyle name="Normal 56" xfId="551" customBuiltin="true" builtinId="0"/>
    <cellStyle name="Normal 55" xfId="457" customBuiltin="true" builtinId="0"/>
    <cellStyle name="Sep. milhar [0]" xfId="344" customBuiltin="true" builtinId="0"/>
    <cellStyle name="Normal 54" xfId="468" customBuiltin="true" builtinId="0"/>
    <cellStyle name="Normal 59" xfId="535" customBuiltin="true" builtinId="0"/>
    <cellStyle name="Normal 58" xfId="473" customBuiltin="true" builtinId="0"/>
    <cellStyle name="Fonte" xfId="262" customBuiltin="true" builtinId="0"/>
    <cellStyle name="Normal 53" xfId="515" customBuiltin="true" builtinId="0"/>
    <cellStyle name="Normal 52" xfId="461" customBuiltin="true" builtinId="0"/>
    <cellStyle name="Normal 51" xfId="464" customBuiltin="true" builtinId="0"/>
    <cellStyle name="Normal 50" xfId="585" customBuiltin="true" builtinId="0"/>
    <cellStyle name="20% - Ênfase2 2_05_Impactos_Demais PLs_2013_Dados CNJ de jul-12" xfId="26" customBuiltin="true" builtinId="0"/>
    <cellStyle name="60% - Ênfase1 2" xfId="139" customBuiltin="true" builtinId="0"/>
    <cellStyle name="60% - Ênfase1 3" xfId="142" customBuiltin="true" builtinId="0"/>
    <cellStyle name="Check Cell" xfId="206" customBuiltin="true" builtinId="0"/>
    <cellStyle name="60% - Ênfase1 4" xfId="143" customBuiltin="true" builtinId="0"/>
    <cellStyle name="40% - Accent1 2" xfId="68" customBuiltin="true" builtinId="0"/>
    <cellStyle name="20% - Ênfase3 2 3" xfId="34" customBuiltin="true" builtinId="0"/>
    <cellStyle name="Normal 11 2" xfId="455" customBuiltin="true" builtinId="0"/>
    <cellStyle name="20% - Ênfase3 2 2" xfId="32" customBuiltin="true" builtinId="0"/>
    <cellStyle name="40% - Ênfase6 2 2" xfId="125" customBuiltin="true" builtinId="0"/>
    <cellStyle name="Normal 68" xfId="579" customBuiltin="true" builtinId="0"/>
    <cellStyle name="Normal 67" xfId="553" customBuiltin="true" builtinId="0"/>
    <cellStyle name="Normal 66" xfId="578" customBuiltin="true" builtinId="0"/>
    <cellStyle name="Normal 3 2 2" xfId="306" customBuiltin="true" builtinId="0"/>
    <cellStyle name="Normal 65" xfId="556" customBuiltin="true" builtinId="0"/>
    <cellStyle name="Normal 69" xfId="588" customBuiltin="true" builtinId="0"/>
    <cellStyle name="20% - Ênfase2 4 2" xfId="30" customBuiltin="true" builtinId="0"/>
    <cellStyle name="Normal 60" xfId="517" customBuiltin="true" builtinId="0"/>
    <cellStyle name="Normal 64" xfId="566" customBuiltin="true" builtinId="0"/>
    <cellStyle name="Normal 63" xfId="523" customBuiltin="true" builtinId="0"/>
    <cellStyle name="Normal 62" xfId="563" customBuiltin="true" builtinId="0"/>
    <cellStyle name="Bol-Data" xfId="177" customBuiltin="true" builtinId="0"/>
    <cellStyle name="Normal 61" xfId="533" customBuiltin="true" builtinId="0"/>
    <cellStyle name="60% - Accent4" xfId="136" customBuiltin="true" builtinId="0"/>
    <cellStyle name="40% - Accent1" xfId="67" customBuiltin="true" builtinId="0"/>
    <cellStyle name="60% - Accent5" xfId="137" customBuiltin="true" builtinId="0"/>
    <cellStyle name="40% - Accent2" xfId="69" customBuiltin="true" builtinId="0"/>
    <cellStyle name="60% - Accent2" xfId="134" customBuiltin="true" builtinId="0"/>
    <cellStyle name="40% - Accent3" xfId="71" customBuiltin="true" builtinId="0"/>
    <cellStyle name="60% - Accent3" xfId="135" customBuiltin="true" builtinId="0"/>
    <cellStyle name="60% - Accent6" xfId="138" customBuiltin="true" builtinId="0"/>
    <cellStyle name="20% - Accent4" xfId="7" customBuiltin="true" builtinId="0"/>
    <cellStyle name="20% - Accent5" xfId="9" customBuiltin="true" builtinId="0"/>
    <cellStyle name="20% - Accent2" xfId="3" customBuiltin="true" builtinId="0"/>
    <cellStyle name="20% - Accent3" xfId="5" customBuiltin="true" builtinId="0"/>
    <cellStyle name="20% - Ênfase1 3 2" xfId="19" customBuiltin="true" builtinId="0"/>
    <cellStyle name="20% - Accent1" xfId="1" customBuiltin="true" builtinId="0"/>
    <cellStyle name="40% - Ênfase6 3 2" xfId="130" customBuiltin="true" builtinId="0"/>
    <cellStyle name="20% - Ênfase3 2 2 2" xfId="33" customBuiltin="true" builtinId="0"/>
    <cellStyle name="Ênfase6 2 2" xfId="246" customBuiltin="true" builtinId="0"/>
    <cellStyle name="Título 4 3" xfId="419" customBuiltin="true" builtinId="0"/>
    <cellStyle name="Titulo2" xfId="433" customBuiltin="true" builtinId="0"/>
    <cellStyle name="Título 4 4" xfId="420" customBuiltin="true" builtinId="0"/>
    <cellStyle name="Titulo1" xfId="432" customBuiltin="true" builtinId="0"/>
    <cellStyle name="Sep. milhar [2]" xfId="345" customBuiltin="true" builtinId="0"/>
    <cellStyle name="Título 4 2" xfId="416" customBuiltin="true" builtinId="0"/>
    <cellStyle name="Ênfase3 3" xfId="233" customBuiltin="true" builtinId="0"/>
    <cellStyle name="b0let" xfId="175" customBuiltin="true" builtinId="0"/>
    <cellStyle name="Ênfase3 2" xfId="230" customBuiltin="true" builtinId="0"/>
    <cellStyle name="Capítulo" xfId="195" customBuiltin="true" builtinId="0"/>
    <cellStyle name="Ênfase3 4" xfId="234" customBuiltin="true" builtinId="0"/>
    <cellStyle name="20% - Ênfase4 2" xfId="40" customBuiltin="true" builtinId="0"/>
    <cellStyle name="20% - Accent6" xfId="11" customBuiltin="true" builtinId="0"/>
    <cellStyle name="20% - Ênfase4 3" xfId="45" customBuiltin="true" builtinId="0"/>
    <cellStyle name="20% - Ênfase4 4" xfId="47" customBuiltin="true" builtinId="0"/>
    <cellStyle name="40% - Accent2 2" xfId="70" customBuiltin="true" builtinId="0"/>
    <cellStyle name="60% - Ênfase4 2 2" xfId="155" customBuiltin="true" builtinId="0"/>
    <cellStyle name="40% - Accent4" xfId="73" customBuiltin="true" builtinId="0"/>
    <cellStyle name="40% - Ênfase3 2 2 2" xfId="99" customBuiltin="true" builtinId="0"/>
    <cellStyle name="Porcentagem 2_FCDF 2014_2ª Versão" xfId="330" customBuiltin="true" builtinId="0"/>
    <cellStyle name="rodape" xfId="338" customBuiltin="true" builtinId="0"/>
    <cellStyle name="40% - Accent5" xfId="75" customBuiltin="true" builtinId="0"/>
    <cellStyle name="60% - Accent1" xfId="133" customBuiltin="true" builtinId="0"/>
    <cellStyle name="40% - Accent6" xfId="77" customBuiltin="true" builtinId="0"/>
    <cellStyle name="Texto Explicativo 4" xfId="393" customBuiltin="true" builtinId="0"/>
    <cellStyle name="Texto Explicativo 2" xfId="389" customBuiltin="true" builtinId="0"/>
    <cellStyle name="Texto Explicativo 3" xfId="392" customBuiltin="true" builtinId="0"/>
    <cellStyle name="40% - Ênfase6 4 2" xfId="132" customBuiltin="true" builtinId="0"/>
    <cellStyle name="20% - Ênfase1 4 2" xfId="21" customBuiltin="true" builtinId="0"/>
    <cellStyle name="Normal 13" xfId="291" customBuiltin="true" builtinId="0"/>
    <cellStyle name="Normal 12" xfId="290" customBuiltin="true" builtinId="0"/>
    <cellStyle name="Comma [0]_Auxiliar" xfId="208" customBuiltin="true" builtinId="0"/>
    <cellStyle name="Normal 11" xfId="289" customBuiltin="true" builtinId="0"/>
    <cellStyle name="Normal 10" xfId="288" customBuiltin="true" builtinId="0"/>
    <cellStyle name="Normal 17" xfId="496" customBuiltin="true" builtinId="0"/>
    <cellStyle name="Normal 16" xfId="582" customBuiltin="true" builtinId="0"/>
    <cellStyle name="Comma 3" xfId="210" customBuiltin="true" builtinId="0"/>
    <cellStyle name="Normal 15" xfId="293" customBuiltin="true" builtinId="0"/>
    <cellStyle name="Normal 14" xfId="292" customBuiltin="true" builtinId="0"/>
    <cellStyle name="Comma 2" xfId="209" customBuiltin="true" builtinId="0"/>
    <cellStyle name="Bom 4" xfId="184" customBuiltin="true" builtinId="0"/>
    <cellStyle name="60% - Ênfase3 2_05_Impactos_Demais PLs_2013_Dados CNJ de jul-12" xfId="151" customBuiltin="true" builtinId="0"/>
    <cellStyle name="Bom 2" xfId="180" customBuiltin="true" builtinId="0"/>
    <cellStyle name="Bom 3" xfId="183" customBuiltin="true" builtinId="0"/>
    <cellStyle name="Título 3 4" xfId="415" customBuiltin="true" builtinId="0"/>
    <cellStyle name="Normal 19" xfId="493" customBuiltin="true" builtinId="0"/>
    <cellStyle name="Normal 18" xfId="602" customBuiltin="true" builtinId="0"/>
    <cellStyle name="Normal" xfId="0" customBuiltin="true" builtinId="0"/>
    <cellStyle name="Título 3 2" xfId="411" customBuiltin="true" builtinId="0"/>
    <cellStyle name="Título 3 3" xfId="414" customBuiltin="true" builtinId="0"/>
    <cellStyle name="20% - Ênfase5 4" xfId="56" customBuiltin="true" builtinId="0"/>
    <cellStyle name="Ênfase2 4" xfId="229" customBuiltin="true" builtinId="0"/>
    <cellStyle name="Normal 24" xfId="512" customBuiltin="true" builtinId="0"/>
    <cellStyle name="Ênfase2 3" xfId="228" customBuiltin="true" builtinId="0"/>
    <cellStyle name="Normal 23" xfId="603" customBuiltin="true" builtinId="0"/>
    <cellStyle name="Normal 22" xfId="590" customBuiltin="true" builtinId="0"/>
    <cellStyle name="Normal 21" xfId="574" customBuiltin="true" builtinId="0"/>
    <cellStyle name="Normal 28" xfId="501" customBuiltin="true" builtinId="0"/>
    <cellStyle name="Normal 27" xfId="572" customBuiltin="true" builtinId="0"/>
    <cellStyle name="20% - Ênfase5 2" xfId="49" customBuiltin="true" builtinId="0"/>
    <cellStyle name="Ênfase2 2" xfId="225" customBuiltin="true" builtinId="0"/>
    <cellStyle name="Ênfase6 2_05_Impactos_Demais PLs_2013_Dados CNJ de jul-12" xfId="247" customBuiltin="true" builtinId="0"/>
    <cellStyle name="Normal 26" xfId="486" customBuiltin="true" builtinId="0"/>
    <cellStyle name="20% - Ênfase5 3" xfId="54" customBuiltin="true" builtinId="0"/>
    <cellStyle name="Normal 25" xfId="532" customBuiltin="true" builtinId="0"/>
    <cellStyle name="20% - Ênfase2 2 3" xfId="25" customBuiltin="true" builtinId="0"/>
    <cellStyle name="40% - Accent3 2" xfId="72" customBuiltin="true" builtinId="0"/>
    <cellStyle name="20% - Ênfase2 2 2" xfId="23" customBuiltin="true" builtinId="0"/>
    <cellStyle name="Texto de Aviso 2 2" xfId="385" customBuiltin="true" builtinId="0"/>
    <cellStyle name="TableStyleLight1_00_Decisão Anexo V 2015_MEMORIAL_Oficial SOF" xfId="383" customBuiltin="true" builtinId="0"/>
    <cellStyle name="40% - Ênfase6 4" xfId="131" customBuiltin="true" builtinId="0"/>
    <cellStyle name="Normal 20" xfId="495" customBuiltin="true" builtinId="0"/>
    <cellStyle name="40% - Ênfase6 3" xfId="129" customBuiltin="true" builtinId="0"/>
    <cellStyle name="40% - Ênfase6 2" xfId="124" customBuiltin="true" builtinId="0"/>
    <cellStyle name="60% - Ênfase3 2 2" xfId="150" customBuiltin="true" builtinId="0"/>
    <cellStyle name="20% - Ênfase4 2_05_Impactos_Demais PLs_2013_Dados CNJ de jul-12" xfId="44" customBuiltin="true" builtinId="0"/>
    <cellStyle name="Titulo" xfId="397" customBuiltin="true" builtinId="0"/>
    <cellStyle name="Ênfase4 2_05_Impactos_Demais PLs_2013_Dados CNJ de jul-12" xfId="237" customBuiltin="true" builtinId="0"/>
    <cellStyle name="Vírgula 2" xfId="442" customBuiltin="true" builtinId="0"/>
    <cellStyle name="Vírgula 3" xfId="444" customBuiltin="true" builtinId="0"/>
    <cellStyle name="Ênfase5 2 2" xfId="241" customBuiltin="true" builtinId="0"/>
    <cellStyle name="Vírgula 4" xfId="445" customBuiltin="true" builtinId="0"/>
    <cellStyle name="Título 1 1" xfId="398" customBuiltin="true" builtinId="0"/>
    <cellStyle name="Vírgula 5" xfId="446" customBuiltin="true" builtinId="0"/>
    <cellStyle name="60% - Ênfase5 2_05_Impactos_Demais PLs_2013_Dados CNJ de jul-12" xfId="161" customBuiltin="true" builtinId="0"/>
    <cellStyle name="Separador de milhares 2 3 2 2_00_Decisão Anexo V 2015_MEMORIAL_Oficial SOF" xfId="359" customBuiltin="true" builtinId="0"/>
    <cellStyle name="20% - Ênfase5 2 2 2" xfId="51" customBuiltin="true" builtinId="0"/>
    <cellStyle name="Texto de Aviso 2" xfId="384" customBuiltin="true" builtinId="0"/>
    <cellStyle name="Texto de Aviso 3" xfId="387" customBuiltin="true" builtinId="0"/>
    <cellStyle name="Texto de Aviso 4" xfId="388" customBuiltin="true" builtinId="0"/>
    <cellStyle name="Célula Vinculada 4" xfId="205" customBuiltin="true" builtinId="0"/>
    <cellStyle name="Célula Vinculada 3" xfId="204" customBuiltin="true" builtinId="0"/>
    <cellStyle name="Célula Vinculada 2" xfId="201" customBuiltin="true" builtinId="0"/>
    <cellStyle name="Percent_Agenda" xfId="322" customBuiltin="true" builtinId="0"/>
    <cellStyle name="Título 2 2" xfId="406" customBuiltin="true" builtinId="0"/>
    <cellStyle name="Título 2 3" xfId="409" customBuiltin="true" builtinId="0"/>
    <cellStyle name="Título 2 4" xfId="410" customBuiltin="true" builtinId="0"/>
    <cellStyle name="Título 6_34" xfId="427" customBuiltin="true" builtinId="0"/>
    <cellStyle name="Ênfase5 3" xfId="243" customBuiltin="true" builtinId="0"/>
    <cellStyle name="Ênfase5 2" xfId="240" customBuiltin="true" builtinId="0"/>
    <cellStyle name="20% - Ênfase2 3" xfId="27" customBuiltin="true" builtinId="0"/>
    <cellStyle name="20% - Ênfase2 4" xfId="29" customBuiltin="true" builtinId="0"/>
    <cellStyle name="40% - Accent4 2" xfId="74" customBuiltin="true" builtinId="0"/>
    <cellStyle name="20% - Ênfase2 2" xfId="22" customBuiltin="true" builtinId="0"/>
    <cellStyle name="40% - Ênfase5 4" xfId="122" customBuiltin="true" builtinId="0"/>
    <cellStyle name="Ênfase5 4" xfId="244" customBuiltin="true" builtinId="0"/>
    <cellStyle name="40% - Ênfase5 3" xfId="120" customBuiltin="true" builtinId="0"/>
    <cellStyle name="40% - Ênfase5 2" xfId="115" customBuiltin="true" builtinId="0"/>
    <cellStyle name="20% - Ênfase6 2_00_ANEXO V 2015 - VERSÃO INICIAL PLOA_2015" xfId="62" customBuiltin="true" builtinId="0"/>
    <cellStyle name="Normal 2 2" xfId="295" customBuiltin="true" builtinId="0"/>
    <cellStyle name="Título 11" xfId="405" customBuiltin="true" builtinId="0"/>
    <cellStyle name="Título 10" xfId="404" customBuiltin="true" builtinId="0"/>
    <cellStyle name="20% - Ênfase1 2 3" xfId="16" customBuiltin="true" builtinId="0"/>
    <cellStyle name="Normal 2 4" xfId="299" customBuiltin="true" builtinId="0"/>
    <cellStyle name="20% - Ênfase1 2 2" xfId="14" customBuiltin="true" builtinId="0"/>
    <cellStyle name="Cálculo 2 2" xfId="191" customBuiltin="true" builtinId="0"/>
    <cellStyle name="Normal 2 3" xfId="296" customBuiltin="true" builtinId="0"/>
    <cellStyle name="Normal 2 6" xfId="301" customBuiltin="true" builtinId="0"/>
    <cellStyle name="Normal 2 5" xfId="300" customBuiltin="true" builtinId="0"/>
    <cellStyle name="Normal 2 8" xfId="471" customBuiltin="true" builtinId="0"/>
    <cellStyle name="Normal 2 7" xfId="302" customBuiltin="true" builtinId="0"/>
    <cellStyle name="Boletim" xfId="179" customBuiltin="true" builtinId="0"/>
    <cellStyle name="Moeda 2" xfId="280" customBuiltin="true" builtinId="0"/>
    <cellStyle name="TableStyleLight1" xfId="379" customBuiltin="true" builtinId="0"/>
    <cellStyle name="Separador de milhares 2 2 6" xfId="353" customBuiltin="true" builtinId="0"/>
    <cellStyle name="Separador de milhares 2 2 3" xfId="352" customBuiltin="true" builtinId="0"/>
    <cellStyle name="Separador de milhares 2 2 2" xfId="351" customBuiltin="true" builtinId="0"/>
    <cellStyle name="Decimal 0, derecha" xfId="218" customBuiltin="true" builtinId="0"/>
    <cellStyle name="Célula de Verificação 2_05_Impactos_Demais PLs_2013_Dados CNJ de jul-12" xfId="198" customBuiltin="true" builtinId="0"/>
    <cellStyle name="Title" xfId="396" customBuiltin="true" builtinId="0"/>
    <cellStyle name="40% - Ênfase1 2 2 2" xfId="81" customBuiltin="true" builtinId="0"/>
    <cellStyle name="Ênfase1 2_05_Impactos_Demais PLs_2013_Dados CNJ de jul-12" xfId="222" customBuiltin="true" builtinId="0"/>
    <cellStyle name="Título 1 2" xfId="399" customBuiltin="true" builtinId="0"/>
    <cellStyle name="Título 1 3" xfId="402" customBuiltin="true" builtinId="0"/>
    <cellStyle name="Título 1 4" xfId="403" customBuiltin="true" builtinId="0"/>
    <cellStyle name="Linked Cell" xfId="278" customBuiltin="true" builtinId="0"/>
    <cellStyle name="Texto, derecha" xfId="394" customBuiltin="true" builtinId="0"/>
    <cellStyle name="Ênfase4 2" xfId="235" customBuiltin="true" builtinId="0"/>
    <cellStyle name="Ênfase4 4" xfId="239" customBuiltin="true" builtinId="0"/>
    <cellStyle name="Ênfase4 3" xfId="238" customBuiltin="true" builtinId="0"/>
    <cellStyle name="20% - Ênfase3 2" xfId="31" customBuiltin="true" builtinId="0"/>
    <cellStyle name="20% - Ênfase3 3" xfId="36" customBuiltin="true" builtinId="0"/>
    <cellStyle name="20% - Ênfase3 4" xfId="38" customBuiltin="true" builtinId="0"/>
    <cellStyle name="40% - Ênfase4 2" xfId="106" customBuiltin="true" builtinId="0"/>
    <cellStyle name="40% - Accent5 2" xfId="76" customBuiltin="true" builtinId="0"/>
    <cellStyle name="Percentual" xfId="323" customBuiltin="true" builtinId="0"/>
    <cellStyle name="Separador de milhares 2 3 2 2" xfId="357" customBuiltin="true" builtinId="0"/>
    <cellStyle name="40% - Ênfase4 4" xfId="113" customBuiltin="true" builtinId="0"/>
    <cellStyle name="40% - Ênfase4 3" xfId="111" customBuiltin="true" builtinId="0"/>
    <cellStyle name="Normal 2 3_00_Decisão Anexo V 2015_MEMORIAL_Oficial SOF" xfId="298" customBuiltin="true" builtinId="0"/>
    <cellStyle name="Neutra 2 2" xfId="283" customBuiltin="true" builtinId="0"/>
    <cellStyle name="20% - Ênfase1 2_00_ANEXO V 2015 - VERSÃO INICIAL PLOA_2015" xfId="17" customBuiltin="true" builtinId="0"/>
    <cellStyle name="20% - Ênfase6 4 2" xfId="66" customBuiltin="true" builtinId="0"/>
    <cellStyle name="Ênfase4 2 2" xfId="236" customBuiltin="true" builtinId="0"/>
    <cellStyle name="Normal 3 3" xfId="307" customBuiltin="true" builtinId="0"/>
    <cellStyle name="Normal 3 2" xfId="305" customBuiltin="true" builtinId="0"/>
    <cellStyle name="Texto, izquierda" xfId="395" customBuiltin="true" builtinId="0"/>
    <cellStyle name="Normal 3 4" xfId="544" customBuiltin="true" builtinId="0"/>
    <cellStyle name="Cálculo 2_05_Impactos_Demais PLs_2013_Dados CNJ de jul-12" xfId="192" customBuiltin="true" builtinId="0"/>
    <cellStyle name="Separador de milhares 2 3 3" xfId="361" customBuiltin="true" builtinId="0"/>
    <cellStyle name="Separador de milhares 2 3 2" xfId="356" customBuiltin="true" builtinId="0"/>
    <cellStyle name="20% - Ênfase6 2 2 2" xfId="60" customBuiltin="true" builtinId="0"/>
    <cellStyle name="Leg_It_1" xfId="276" customBuiltin="true" builtinId="0"/>
    <cellStyle name="60% - Ênfase6 2" xfId="164" customBuiltin="true" builtinId="0"/>
    <cellStyle name="Ênfase2 2_05_Impactos_Demais PLs_2013_Dados CNJ de jul-12" xfId="227" customBuiltin="true" builtinId="0"/>
    <cellStyle name="Euro" xfId="255" customBuiltin="true" builtinId="0"/>
    <cellStyle name="Millares_deuhist99" xfId="279" customBuiltin="true" builtinId="0"/>
    <cellStyle name="Célula Vinculada 2_05_Impactos_Demais PLs_2013_Dados CNJ de jul-12" xfId="203" customBuiltin="true" builtinId="0"/>
    <cellStyle name="40% - Ênfase1 2 2" xfId="80" customBuiltin="true" builtinId="0"/>
    <cellStyle name="40% - Ênfase1 2 3" xfId="82" customBuiltin="true" builtinId="0"/>
    <cellStyle name="40% - Ênfase4 2_05_Impactos_Demais PLs_2013_Dados CNJ de jul-12" xfId="110" customBuiltin="true" builtinId="0"/>
    <cellStyle name="40% - Ênfase6 2 2 2" xfId="126" customBuiltin="true" builtinId="0"/>
    <cellStyle name="bolet" xfId="178" customBuiltin="true" builtinId="0"/>
    <cellStyle name="60% - Ênfase6 3" xfId="167" customBuiltin="true" builtinId="0"/>
    <cellStyle name="60% - Ênfase6 4" xfId="168" customBuiltin="true" builtinId="0"/>
    <cellStyle name="Fixo" xfId="261" customBuiltin="true" builtinId="0"/>
    <cellStyle name="Normal 3_05_Impactos_Demais PLs_2013_Dados CNJ de jul-12" xfId="308" customBuiltin="true" builtinId="0"/>
    <cellStyle name="40% - Accent6 2" xfId="78" customBuiltin="true" builtinId="0"/>
    <cellStyle name="20% - Ênfase6 3 2" xfId="64" customBuiltin="true" builtinId="0"/>
    <cellStyle name="Normal 4 2" xfId="567" customBuiltin="true" builtinId="0"/>
    <cellStyle name="Titulo_00_Equalização ASMED_SOF" xfId="431" customBuiltin="true" builtinId="0"/>
    <cellStyle name="Porcentagem 3" xfId="331" customBuiltin="true" builtinId="0"/>
    <cellStyle name="Porcentagem 4" xfId="332" customBuiltin="true" builtinId="0"/>
    <cellStyle name="Porcentagem 5" xfId="333" customBuiltin="true" builtinId="0"/>
    <cellStyle name="Porcentagem 6" xfId="334" customBuiltin="true" builtinId="0"/>
    <cellStyle name="Porcentagem 2" xfId="327" customBuiltin="true" builtinId="0"/>
    <cellStyle name="Fixed" xfId="260" customBuiltin="true" builtinId="0"/>
    <cellStyle name="60% - Ênfase6 2 2" xfId="165" customBuiltin="true" builtinId="0"/>
    <cellStyle name="Saída 3" xfId="342" customBuiltin="true" builtinId="0"/>
    <cellStyle name="Saída 2" xfId="339" customBuiltin="true" builtinId="0"/>
    <cellStyle name="40% - Ênfase5 2 2 2" xfId="117" customBuiltin="true" builtinId="0"/>
    <cellStyle name="Separador de milhares 3 2 2" xfId="370" customBuiltin="true" builtinId="0"/>
    <cellStyle name="Cálculo 2" xfId="190" customBuiltin="true" builtinId="0"/>
    <cellStyle name="Cabe‡alho 2" xfId="186" customBuiltin="true" builtinId="0"/>
    <cellStyle name="Cálculo 4" xfId="194" customBuiltin="true" builtinId="0"/>
    <cellStyle name="Cálculo 3" xfId="193" customBuiltin="true" builtinId="0"/>
    <cellStyle name="Cabe‡alho 1" xfId="185" customBuiltin="true" builtinId="0"/>
    <cellStyle name="Saída 4" xfId="343" customBuiltin="true" builtinId="0"/>
    <cellStyle name="Vírgul - Estilo1" xfId="441" customBuiltin="true" builtinId="0"/>
    <cellStyle name="Heading 1" xfId="264" customBuiltin="true" builtinId="0"/>
    <cellStyle name="Heading 4" xfId="267" customBuiltin="true" builtinId="0"/>
    <cellStyle name="Heading 2" xfId="265" customBuiltin="true" builtinId="0"/>
    <cellStyle name="Heading 3" xfId="266" customBuiltin="true" builtinId="0"/>
    <cellStyle name="Título 2 2_05_Impactos_Demais PLs_2013_Dados CNJ de jul-12" xfId="408" customBuiltin="true" builtinId="0"/>
    <cellStyle name="Normal 5 2" xfId="569" customBuiltin="true" builtinId="0"/>
    <cellStyle name="Bom 2 2" xfId="181" customBuiltin="true" builtinId="0"/>
    <cellStyle name="Input" xfId="274" customBuiltin="true" builtinId="0"/>
    <cellStyle name="60% - Ênfase5 2 2" xfId="160" customBuiltin="true" builtinId="0"/>
    <cellStyle name="Entrada 2 2" xfId="251" customBuiltin="true" builtinId="0"/>
    <cellStyle name="Separador de milhares 2 5 2" xfId="365" customBuiltin="true" builtinId="0"/>
    <cellStyle name="Porcentagem 10" xfId="325" customBuiltin="true" builtinId="0"/>
    <cellStyle name="Porcentagem 11" xfId="326" customBuiltin="true" builtinId="0"/>
    <cellStyle name="Título 6 2" xfId="426" customBuiltin="true" builtinId="0"/>
    <cellStyle name="40% - Ênfase2 2 3" xfId="91" customBuiltin="true" builtinId="0"/>
    <cellStyle name="40% - Ênfase2 2 2" xfId="89" customBuiltin="true" builtinId="0"/>
    <cellStyle name="20% - Ênfase6 3" xfId="63" customBuiltin="true" builtinId="0"/>
    <cellStyle name="20% - Ênfase6 4" xfId="65" customBuiltin="true" builtinId="0"/>
    <cellStyle name="Ênfase1 4" xfId="224" customBuiltin="true" builtinId="0"/>
    <cellStyle name="Entrada 2_00_ANEXO V 2015 - VERSÃO INICIAL PLOA_2015" xfId="252" customBuiltin="true" builtinId="0"/>
    <cellStyle name="40% - Ênfase1 4 2" xfId="87" customBuiltin="true" builtinId="0"/>
    <cellStyle name="Ênfase1 3" xfId="223" customBuiltin="true" builtinId="0"/>
    <cellStyle name="Separador de milhares 2 2_00_Decisão Anexo V 2015_MEMORIAL_Oficial SOF" xfId="354" customBuiltin="true" builtinId="0"/>
    <cellStyle name="20% - Ênfase6 2" xfId="58" customBuiltin="true" builtinId="0"/>
    <cellStyle name="Ênfase1 2" xfId="220" customBuiltin="true" builtinId="0"/>
    <cellStyle name="Euro 2" xfId="256" customBuiltin="true" builtinId="0"/>
    <cellStyle name="20% - Ênfase2 2 2 2" xfId="24" customBuiltin="true" builtinId="0"/>
    <cellStyle name="Célula Vinculada 2 2" xfId="202" customBuiltin="true" builtinId="0"/>
    <cellStyle name="Ênfase5 2_05_Impactos_Demais PLs_2013_Dados CNJ de jul-12" xfId="242" customBuiltin="true" builtinId="0"/>
    <cellStyle name="Bom 2_05_Impactos_Demais PLs_2013_Dados CNJ de jul-12" xfId="182" customBuiltin="true" builtinId="0"/>
    <cellStyle name="Nota 2" xfId="315" customBuiltin="true" builtinId="0"/>
    <cellStyle name="Vírgula 2 2" xfId="443" customBuiltin="true" builtinId="0"/>
    <cellStyle name="Nota 3" xfId="318" customBuiltin="true" builtinId="0"/>
    <cellStyle name="Normal 6 2" xfId="474" customBuiltin="true" builtinId="0"/>
    <cellStyle name="Nota 4" xfId="319" customBuiltin="true" builtinId="0"/>
    <cellStyle name="Currency_Auxiliar" xfId="214" customBuiltin="true" builtinId="0"/>
    <cellStyle name="60% - Ênfase4 2_05_Impactos_Demais PLs_2013_Dados CNJ de jul-12" xfId="156" customBuiltin="true" builtinId="0"/>
    <cellStyle name="Decimal 2, derecha" xfId="219" customBuiltin="true" builtinId="0"/>
    <cellStyle name="TableStyleLight1 5" xfId="382" customBuiltin="true" builtinId="0"/>
    <cellStyle name="Célula de Verificação 2 2" xfId="197" customBuiltin="true" builtinId="0"/>
    <cellStyle name="TableStyleLight1 3" xfId="381" customBuiltin="true" builtinId="0"/>
    <cellStyle name="20% - Ênfase1 2 2 2" xfId="15" customBuiltin="true" builtinId="0"/>
    <cellStyle name="TableStyleLight1 2" xfId="380" customBuiltin="true" builtinId="0"/>
    <cellStyle name="Indefinido" xfId="273" customBuiltin="true" builtinId="0"/>
    <cellStyle name="Bad" xfId="176" customBuiltin="true" builtinId="0"/>
    <cellStyle name="Título 5 2" xfId="422" customBuiltin="true" builtinId="0"/>
    <cellStyle name="Título 5 3" xfId="423" customBuiltin="true" builtinId="0"/>
    <cellStyle name="Data" xfId="216" customBuiltin="true" builtinId="0"/>
    <cellStyle name="Fim" xfId="259" customBuiltin="true" builtinId="0"/>
    <cellStyle name="Date" xfId="217" customBuiltin="true" builtinId="0"/>
    <cellStyle name="60% - Ênfase1 2_05_Impactos_Demais PLs_2013_Dados CNJ de jul-12" xfId="141" customBuiltin="true" builtinId="0"/>
    <cellStyle name="40% - Ênfase1 3 2" xfId="85" customBuiltin="true" builtinId="0"/>
    <cellStyle name="Ênfase3 2 2" xfId="231" customBuiltin="true" builtinId="0"/>
    <cellStyle name="20% - Ênfase5 2_00_ANEXO V 2015 - VERSÃO INICIAL PLOA_2015" xfId="53" customBuiltin="true" builtinId="0"/>
  </cellStyle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>
  <dimension ref="A1"/>
  <sheetViews>
    <sheetView workbookViewId="0" tabSelected="true" showGridLines="false"/>
  </sheetViews>
  <sheetFormatPr defaultRowHeight="19.5" baseColWidth="10"/>
  <cols>
    <col min="1" max="1" style="132" customWidth="true" width="2.5703125" hidden="false"/>
    <col min="2" max="2" style="132" customWidth="true" width="40.71484375" hidden="false"/>
    <col min="3" max="3" style="132" customWidth="true" width="35.71484375" hidden="false"/>
    <col min="4" max="10" style="132" customWidth="true" width="20.71484375" hidden="false"/>
    <col min="11" max="16384" style="132" customWidth="true" width="10.71484375" hidden="false"/>
  </cols>
  <sheetData>
    <row r="1" customHeight="true" ht="49.5" s="90" customFormat="true">
      <c r="B1" s="91" t="s">
        <v>1</v>
      </c>
      <c r="C1" s="90"/>
      <c r="D1" s="90"/>
      <c r="E1" s="90"/>
    </row>
    <row r="2" customHeight="true" ht="30.0" s="92" customFormat="true">
      <c r="B2" s="92" t="s">
        <v>2</v>
      </c>
      <c r="C2" s="93" t="s">
        <v>3</v>
      </c>
      <c r="D2" s="92"/>
      <c r="E2" s="92"/>
    </row>
    <row r="3" customHeight="true" ht="30.0" s="92" customFormat="true">
      <c r="B3" s="92" t="s">
        <v>4</v>
      </c>
      <c r="C3" s="94" t="s">
        <v>5</v>
      </c>
      <c r="E3" s="92"/>
    </row>
    <row r="4" customHeight="true" ht="30.0" s="92" customFormat="true">
      <c r="B4" s="92" t="s">
        <v>6</v>
      </c>
      <c r="C4" s="95" t="s">
        <v>7</v>
      </c>
      <c r="D4" s="96" t="s">
        <v>8</v>
      </c>
      <c r="E4" s="92"/>
    </row>
    <row r="5" customHeight="true" ht="39.75" s="97" customFormat="true">
      <c r="B5" s="98" t="s">
        <v>9</v>
      </c>
      <c r="C5" s="98"/>
      <c r="D5" s="98"/>
      <c r="E5" s="98"/>
      <c r="F5" s="98"/>
      <c r="G5" s="98"/>
      <c r="H5" s="98"/>
      <c r="I5" s="98"/>
      <c r="J5" s="98"/>
    </row>
    <row r="6" customHeight="true" ht="19.5" s="92" customFormat="true">
      <c r="B6" s="99"/>
      <c r="C6" s="99"/>
      <c r="D6" s="99"/>
      <c r="E6" s="99"/>
      <c r="F6" s="99"/>
      <c r="G6" s="99"/>
      <c r="H6" s="99"/>
      <c r="I6" s="99"/>
      <c r="J6" s="99"/>
    </row>
    <row r="7" customHeight="true" ht="39.75" s="92" customFormat="true">
      <c r="B7" s="93" t="s">
        <v>10</v>
      </c>
    </row>
    <row r="8" customHeight="true" ht="39.75">
      <c r="B8" s="100" t="s">
        <v>11</v>
      </c>
      <c r="C8" s="101"/>
      <c r="D8" s="101" t="s">
        <v>12</v>
      </c>
      <c r="E8" s="101"/>
      <c r="F8" s="101"/>
      <c r="G8" s="101"/>
      <c r="H8" s="101"/>
      <c r="I8" s="101"/>
      <c r="J8" s="102"/>
    </row>
    <row r="9" customHeight="true" ht="30.0">
      <c r="B9" s="103" t="s">
        <v>13</v>
      </c>
      <c r="C9" s="104" t="s">
        <v>14</v>
      </c>
      <c r="D9" s="104" t="s">
        <v>15</v>
      </c>
      <c r="E9" s="104" t="s">
        <v>16</v>
      </c>
      <c r="F9" s="104" t="s">
        <v>17</v>
      </c>
      <c r="G9" s="104" t="s">
        <v>18</v>
      </c>
      <c r="H9" s="104" t="s">
        <v>19</v>
      </c>
      <c r="I9" s="104"/>
      <c r="J9" s="105"/>
    </row>
    <row r="10" customHeight="true" ht="30.0">
      <c r="B10" s="106"/>
      <c r="C10" s="107"/>
      <c r="D10" s="107"/>
      <c r="E10" s="107"/>
      <c r="F10" s="107"/>
      <c r="G10" s="107"/>
      <c r="H10" s="107" t="s">
        <v>20</v>
      </c>
      <c r="I10" s="107" t="s">
        <v>21</v>
      </c>
      <c r="J10" s="108" t="s">
        <v>22</v>
      </c>
    </row>
    <row r="11" customHeight="true" ht="34.5">
      <c r="B11" s="109" t="s">
        <v>23</v>
      </c>
      <c r="C11" s="109" t="s">
        <v>5</v>
      </c>
      <c r="D11" s="110">
        <f>IF(C4="JANEIRO",[AUXILIO_ALIMENTACAO.xlsx]BEN_AA!$H$9,IF(C4="FEVEREIRO",[AUXILIO_ALIMENTACAO.xlsx]BEN_AA!$H$10,IF(C4="MARÇO",[AUXILIO_ALIMENTACAO.xlsx]BEN_AA!$H$11,IF(C4="ABRIL",[AUXILIO_ALIMENTACAO.xlsx]BEN_AA!$H$12,IF(C4="MAIO",[AUXILIO_ALIMENTACAO.xlsx]BEN_AA!$H$13,IF(C4="JUNHO",[AUXILIO_ALIMENTACAO.xlsx]BEN_AA!$H$14,IF(C4="JULHO",[AUXILIO_ALIMENTACAO.xlsx]BEN_AA!$H$15,IF(C4="AGOSTO",[AUXILIO_ALIMENTACAO.xlsx]BEN_AA!$H$16,IF(C4="SETEMBRO",[AUXILIO_ALIMENTACAO.xlsx]BEN_AA!$H$17,IF(C4="OUTUBRO",[AUXILIO_ALIMENTACAO.xlsx]BEN_AA!$H$18,IF(C4="NOVEMBRO",[AUXILIO_ALIMENTACAO.xlsx]BEN_AA!$H$19,IF(C4="DEZEMBRO",[AUXILIO_ALIMENTACAO.xlsx]BEN_AA!$H$20,0))))))))))))</f>
      </c>
      <c r="E11" s="110">
        <f>IF(C4="JANEIRO",'[ASSISTENCIA_PRE-ESCOLAR.xlsx]BEN_APE'!$H$9,IF(C4="FEVEREIRO",'[ASSISTENCIA_PRE-ESCOLAR.xlsx]BEN_APE'!$H$10,IF(C4="MARÇO",'[ASSISTENCIA_PRE-ESCOLAR.xlsx]BEN_APE'!$H$11,IF(C4="ABRIL",'[ASSISTENCIA_PRE-ESCOLAR.xlsx]BEN_APE'!$H$12,IF(C4="MAIO",'[ASSISTENCIA_PRE-ESCOLAR.xlsx]BEN_APE'!$H$13,IF(C4="JUNHO",'[ASSISTENCIA_PRE-ESCOLAR.xlsx]BEN_APE'!$H$14,IF(C4="JULHO",'[ASSISTENCIA_PRE-ESCOLAR.xlsx]BEN_APE'!$H$15,IF(C4="AGOSTO",'[ASSISTENCIA_PRE-ESCOLAR.xlsx]BEN_APE'!$H$16,IF(C4="SETEMBRO",'[ASSISTENCIA_PRE-ESCOLAR.xlsx]BEN_APE'!$H$17,IF(C4="OUTUBRO",'[ASSISTENCIA_PRE-ESCOLAR.xlsx]BEN_APE'!$H$18,IF(C4="NOVEMBRO",'[ASSISTENCIA_PRE-ESCOLAR.xlsx]BEN_APE'!$H$19,IF(C4="DEZEMBRO",'[ASSISTENCIA_PRE-ESCOLAR.xlsx]BEN_APE'!$H$20,0))))))))))))</f>
      </c>
      <c r="F11" s="110">
        <f>IF(C4="JANEIRO",[AUXILIO_TRANSPORTE.xlsx]BEN_AT!$H$9,IF(C4="FEVEREIRO",[AUXILIO_TRANSPORTE.xlsx]BEN_AT!$H$10,IF(C4="MARÇO",[AUXILIO_TRANSPORTE.xlsx]BEN_AT!$H$11,IF(C4="ABRIL",[AUXILIO_TRANSPORTE.xlsx]BEN_AT!$H$12,IF(C4="MAIO",[AUXILIO_TRANSPORTE.xlsx]BEN_AT!$H$13,IF(C4="JUNHO",[AUXILIO_TRANSPORTE.xlsx]BEN_AT!$H$14,IF(C4="JULHO",[AUXILIO_TRANSPORTE.xlsx]BEN_AT!$H$15,IF(C4="AGOSTO",[AUXILIO_TRANSPORTE.xlsx]BEN_AT!$H$16,IF(C4="SETEMBRO",[AUXILIO_TRANSPORTE.xlsx]BEN_AT!$H$17,IF(C4="OUTUBRO",[AUXILIO_TRANSPORTE.xlsx]BEN_AT!$H$18,IF(C4="NOVEMBRO",[AUXILIO_TRANSPORTE.xlsx]BEN_AT!$H$19,IF(C4="DEZEMBRO",[AUXILIO_TRANSPORTE.xlsx]BEN_AT!$H$20,0))))))))))))</f>
      </c>
      <c r="G11" s="111" t="n">
        <v>0.0</v>
      </c>
      <c r="H11" s="110">
        <f>IF(C4="JANEIRO",[ASSISTENCIA_MEDICO_ODONTOLOGICA.xlsx]BEN_AMO!$F$9,IF(C4="FEVEREIRO",[ASSISTENCIA_MEDICO_ODONTOLOGICA.xlsx]BEN_AMO!$F$10,IF(C4="MARÇO",[ASSISTENCIA_MEDICO_ODONTOLOGICA.xlsx]BEN_AMO!$F$11,IF(C4="ABRIL",[ASSISTENCIA_MEDICO_ODONTOLOGICA.xlsx]BEN_AMO!$F$12,IF(C4="MAIO",[ASSISTENCIA_MEDICO_ODONTOLOGICA.xlsx]BEN_AMO!$F$13,IF(C4="JUNHO",[ASSISTENCIA_MEDICO_ODONTOLOGICA.xlsx]BEN_AMO!$F$14,IF(C4="JULHO",[ASSISTENCIA_MEDICO_ODONTOLOGICA.xlsx]BEN_AMO!$F$15,IF(C4="AGOSTO",[ASSISTENCIA_MEDICO_ODONTOLOGICA.xlsx]BEN_AMO!$F$16,IF(C4="SETEMBRO",[ASSISTENCIA_MEDICO_ODONTOLOGICA.xlsx]BEN_AMO!$F$17,IF(C4="OUTUBRO",[ASSISTENCIA_MEDICO_ODONTOLOGICA.xlsx]BEN_AMO!$F$18,IF(C4="NOVEMBRO",[ASSISTENCIA_MEDICO_ODONTOLOGICA.xlsx]BEN_AMO!$F$19,IF(C4="DEZEMBRO",[ASSISTENCIA_MEDICO_ODONTOLOGICA.xlsx]BEN_AMO!$F$20,0))))))))))))</f>
      </c>
      <c r="I11" s="110">
        <f>IF(C4="JANEIRO",[ASSISTENCIA_MEDICO_ODONTOLOGICA.xlsx]BEN_AMO!$G$9,IF(C4="FEVEREIRO",[ASSISTENCIA_MEDICO_ODONTOLOGICA.xlsx]BEN_AMO!$G$10,IF(C4="MARÇO",[ASSISTENCIA_MEDICO_ODONTOLOGICA.xlsx]BEN_AMO!$G$11,IF(C4="ABRIL",[ASSISTENCIA_MEDICO_ODONTOLOGICA.xlsx]BEN_AMO!$G$12,IF(C4="MAIO",[ASSISTENCIA_MEDICO_ODONTOLOGICA.xlsx]BEN_AMO!$G$13,IF(C4="JUNHO",[ASSISTENCIA_MEDICO_ODONTOLOGICA.xlsx]BEN_AMO!$G$14,IF(C4="JULHO",[ASSISTENCIA_MEDICO_ODONTOLOGICA.xlsx]BEN_AMO!$G$15,IF(C4="AGOSTO",[ASSISTENCIA_MEDICO_ODONTOLOGICA.xlsx]BEN_AMO!$G$16,IF(C4="SETEMBRO",[ASSISTENCIA_MEDICO_ODONTOLOGICA.xlsx]BEN_AMO!$G$17,IF(C4="OUTUBRO",[ASSISTENCIA_MEDICO_ODONTOLOGICA.xlsx]BEN_AMO!$G$18,IF(C4="NOVEMBRO",[ASSISTENCIA_MEDICO_ODONTOLOGICA.xlsx]BEN_AMO!$G$19,IF(C4="DEZEMBRO",[ASSISTENCIA_MEDICO_ODONTOLOGICA.xlsx]BEN_AMO!$G$20, ))))))))))))</f>
      </c>
      <c r="J11" s="112">
        <f>H11+I11</f>
      </c>
    </row>
    <row r="12" customHeight="true" ht="34.5">
      <c r="B12" s="113" t="s">
        <v>22</v>
      </c>
      <c r="C12" s="114"/>
      <c r="D12" s="115">
        <f>SUM(D11:D11)</f>
      </c>
      <c r="E12" s="115">
        <f>SUM(E11:E11)</f>
      </c>
      <c r="F12" s="115">
        <f>SUM(F11:F11)</f>
      </c>
      <c r="G12" s="115">
        <f>SUM(G11:G11)</f>
      </c>
      <c r="H12" s="115">
        <f>SUM(H11:H11)</f>
      </c>
      <c r="I12" s="115">
        <f>SUM(I11:I11)</f>
      </c>
      <c r="J12" s="116">
        <f>SUM(J11:J11)</f>
      </c>
    </row>
    <row r="13" customHeight="true" ht="30.0">
      <c r="B13" s="117"/>
      <c r="C13" s="117"/>
      <c r="D13" s="117"/>
      <c r="E13" s="117"/>
      <c r="F13" s="117"/>
      <c r="G13" s="117"/>
      <c r="H13" s="117"/>
      <c r="I13" s="117"/>
      <c r="J13" s="117"/>
    </row>
    <row r="14" customHeight="true" ht="30.0">
      <c r="B14" s="118" t="s">
        <v>24</v>
      </c>
      <c r="C14" s="118"/>
      <c r="D14" s="118"/>
      <c r="E14" s="118"/>
      <c r="F14" s="118"/>
      <c r="G14" s="118"/>
      <c r="H14" s="118"/>
      <c r="I14" s="118"/>
      <c r="J14" s="118"/>
    </row>
    <row r="15" customHeight="true" ht="39.75">
      <c r="B15" s="119" t="s">
        <v>25</v>
      </c>
      <c r="C15" s="120"/>
      <c r="D15" s="114" t="s">
        <v>26</v>
      </c>
      <c r="E15" s="120" t="s">
        <v>27</v>
      </c>
      <c r="F15" s="120"/>
      <c r="G15" s="120"/>
      <c r="H15" s="120"/>
      <c r="I15" s="120"/>
      <c r="J15" s="121"/>
    </row>
    <row r="16" customHeight="true" ht="34.5">
      <c r="B16" s="122" t="s">
        <v>28</v>
      </c>
      <c r="C16" s="123"/>
      <c r="D16" s="124" t="n">
        <v>1182.74</v>
      </c>
      <c r="E16" s="125"/>
      <c r="F16" s="126" t="s">
        <v>29</v>
      </c>
      <c r="G16" s="126"/>
      <c r="H16" s="126"/>
      <c r="I16" s="126"/>
      <c r="J16" s="126"/>
    </row>
    <row r="17" customHeight="true" ht="34.5">
      <c r="B17" s="122" t="s">
        <v>30</v>
      </c>
      <c r="C17" s="123"/>
      <c r="D17" s="124" t="n">
        <v>935.22</v>
      </c>
      <c r="E17" s="125"/>
      <c r="F17" s="126" t="s">
        <v>31</v>
      </c>
      <c r="G17" s="126"/>
      <c r="H17" s="126"/>
      <c r="I17" s="126"/>
      <c r="J17" s="126"/>
    </row>
    <row r="18" customHeight="true" ht="34.5">
      <c r="B18" s="122" t="s">
        <v>32</v>
      </c>
      <c r="C18" s="123"/>
      <c r="D18" s="124"/>
      <c r="E18" s="125"/>
      <c r="F18" s="126" t="s">
        <v>33</v>
      </c>
      <c r="G18" s="126"/>
      <c r="H18" s="126"/>
      <c r="I18" s="126"/>
      <c r="J18" s="126"/>
    </row>
    <row r="19" customHeight="true" ht="34.5">
      <c r="B19" s="122" t="s">
        <v>34</v>
      </c>
      <c r="C19" s="123"/>
      <c r="D19" s="124" t="s">
        <v>35</v>
      </c>
      <c r="E19" s="125"/>
      <c r="F19" s="126" t="s">
        <v>36</v>
      </c>
      <c r="G19" s="126"/>
      <c r="H19" s="126"/>
      <c r="I19" s="126"/>
      <c r="J19" s="126"/>
    </row>
    <row r="20" customHeight="true" ht="34.5">
      <c r="B20" s="122" t="s">
        <v>37</v>
      </c>
      <c r="C20" s="123"/>
      <c r="D20" s="124" t="n">
        <v>586.92</v>
      </c>
      <c r="E20" s="125"/>
      <c r="F20" s="126" t="s">
        <v>33</v>
      </c>
      <c r="G20" s="126"/>
      <c r="H20" s="126"/>
      <c r="I20" s="126"/>
      <c r="J20" s="126"/>
    </row>
    <row r="21" customHeight="true" ht="19.5">
      <c r="B21" s="127" t="s">
        <v>38</v>
      </c>
      <c r="C21" s="128"/>
      <c r="D21" s="128"/>
      <c r="E21" s="129"/>
      <c r="F21" s="129"/>
      <c r="G21" s="129"/>
      <c r="H21" s="129"/>
      <c r="I21" s="129"/>
      <c r="J21" s="129"/>
    </row>
    <row r="22" customHeight="true" ht="33.75">
      <c r="B22" s="130" t="s">
        <v>39</v>
      </c>
      <c r="C22" s="130"/>
      <c r="D22" s="130"/>
      <c r="E22" s="130"/>
      <c r="F22" s="130"/>
      <c r="G22" s="130"/>
      <c r="H22" s="130"/>
      <c r="I22" s="130"/>
      <c r="J22" s="130"/>
    </row>
    <row r="24" customHeight="true" ht="19.5">
      <c r="H24" s="131"/>
    </row>
  </sheetData>
  <sheetProtection objects="true" scenarios="true" sheet="true" hashValue="6x7X+zb9ozyMGLhiIev4REluAT8s/qRJreno71etCAnJMY7fT6BBtp0zN6YXnvdRdWP5D9bXSGFddS+QMym8UA==" saltValue="xgBLmHJD9W35DTGjShrX8g==" spinCount="100000" algorithmName="SHA-512"/>
  <mergeCells>
    <mergeCell ref="B22:J22"/>
    <mergeCell ref="D8:J8"/>
    <mergeCell ref="D9:D10"/>
    <mergeCell ref="E9:E10"/>
    <mergeCell ref="F9:F10"/>
    <mergeCell ref="G9:G10"/>
    <mergeCell ref="H9:J9"/>
    <mergeCell ref="E15:J15"/>
    <mergeCell ref="B16:C16"/>
    <mergeCell ref="B19:C19"/>
    <mergeCell ref="B15:C15"/>
    <mergeCell ref="B20:C20"/>
    <mergeCell ref="B17:C17"/>
    <mergeCell ref="B5:J5"/>
    <mergeCell ref="B18:C18"/>
    <mergeCell ref="B12:C12"/>
    <mergeCell ref="B13:J13"/>
    <mergeCell ref="B14:J14"/>
    <mergeCell ref="B8:C8"/>
    <mergeCell ref="B9:B10"/>
    <mergeCell ref="C9:C10"/>
  </mergeCells>
  <dataValidations count="1">
    <dataValidation type="whole" operator="greaterThanOrEqual" sqref="D11:F11 H11:I11" allowBlank="true" errorStyle="stop" errorTitle="" error="" showErrorMessage="true" promptTitle="" prompt="" showInputMessage="true">
      <formula1>0</formula1>
    </dataValidation>
  </dataValidations>
  <printOptions horizontalCentered="true" verticalCentered="false" gridLines="false" headings="false"/>
  <pageMargins bottom="0.5905511811023623" footer="0.1968503937007874" header="0.1968503937007874" left="0.5905511811023623" right="0.5905511811023623" top="0.5905511811023623"/>
  <pageSetup errors="displayed" fitToHeight="0" fitToWidth="0" orientation="landscape" useFirstPageNumber="false" firstPageNumber="0" paperSize="9" cellComments="none" scale="61"/>
  <headerFooter alignWithMargins="true" scaleWithDoc="true" differentOddEven="false" differentFirst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2023-09-14T13:19:47Z</dcterms:created>
  <dc:creator>Apache POI</dc:creator>
</coreProperties>
</file>